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xr:revisionPtr revIDLastSave="0" documentId="13_ncr:1_{792830C2-165D-4B48-A1C6-B22A0C9B3C71}" xr6:coauthVersionLast="47" xr6:coauthVersionMax="47" xr10:uidLastSave="{00000000-0000-0000-0000-000000000000}"/>
  <bookViews>
    <workbookView xWindow="345" yWindow="405" windowWidth="19935" windowHeight="10200" xr2:uid="{00000000-000D-0000-FFFF-FFFF00000000}"/>
  </bookViews>
  <sheets>
    <sheet name="表紙" sheetId="146" r:id="rId1"/>
    <sheet name="記載要領" sheetId="194" r:id="rId2"/>
    <sheet name="様式第9号-１" sheetId="201" r:id="rId3"/>
    <sheet name="様式9号-2-1-1" sheetId="180" r:id="rId4"/>
    <sheet name="様式9号-2-1-2" sheetId="193" r:id="rId5"/>
    <sheet name="様式第9号-2-1-3" sheetId="166" r:id="rId6"/>
    <sheet name="様式第9号-2-1-4" sheetId="191" r:id="rId7"/>
    <sheet name="様式第9号-2-1-5" sheetId="195" r:id="rId8"/>
    <sheet name="様式第9号-2-3-1" sheetId="187" r:id="rId9"/>
    <sheet name="様式第9号‐3‐2-1" sheetId="178" r:id="rId10"/>
    <sheet name="様式第9号-4-1-1" sheetId="185" r:id="rId11"/>
    <sheet name="様式第10号-1" sheetId="159" r:id="rId12"/>
    <sheet name="様式第10号-2" sheetId="177" r:id="rId13"/>
    <sheet name="様式第10号-3" sheetId="160" r:id="rId14"/>
    <sheet name="様式第10号-4" sheetId="169" r:id="rId15"/>
    <sheet name="様式第10号-５" sheetId="183" r:id="rId16"/>
    <sheet name="様式第10号-6" sheetId="198" r:id="rId17"/>
    <sheet name="様式第10号-7" sheetId="163" r:id="rId18"/>
    <sheet name="様式第10号-8" sheetId="162" r:id="rId19"/>
    <sheet name="様式第10号-9" sheetId="174" r:id="rId20"/>
    <sheet name="様式第10号-10" sheetId="175" r:id="rId21"/>
  </sheets>
  <externalReferences>
    <externalReference r:id="rId22"/>
    <externalReference r:id="rId23"/>
    <externalReference r:id="rId24"/>
    <externalReference r:id="rId25"/>
    <externalReference r:id="rId26"/>
    <externalReference r:id="rId27"/>
    <externalReference r:id="rId28"/>
    <externalReference r:id="rId29"/>
  </externalReferences>
  <definedNames>
    <definedName name="__" localSheetId="16" hidden="1">#REF!</definedName>
    <definedName name="__" localSheetId="2" hidden="1">#REF!</definedName>
    <definedName name="__" localSheetId="8" hidden="1">#REF!</definedName>
    <definedName name="__" hidden="1">#REF!</definedName>
    <definedName name="___" localSheetId="16" hidden="1">#REF!</definedName>
    <definedName name="___" localSheetId="2" hidden="1">#REF!</definedName>
    <definedName name="___" localSheetId="8" hidden="1">#REF!</definedName>
    <definedName name="___" hidden="1">#REF!</definedName>
    <definedName name="____" localSheetId="16" hidden="1">#REF!</definedName>
    <definedName name="____" localSheetId="2"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123Graph_A" hidden="1">'[1]LPG(参考)'!#REF!</definedName>
    <definedName name="__123Graph_B" hidden="1">'[1]LPG(参考)'!#REF!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'[1]LPG(参考)'!#REF!</definedName>
    <definedName name="__123Graph_D" hidden="1">'[1]LPG(参考)'!#REF!</definedName>
    <definedName name="__123Graph_E" hidden="1">'[1]LPG(参考)'!#REF!</definedName>
    <definedName name="__123Graph_F" hidden="1">'[1]LPG(参考)'!#REF!</definedName>
    <definedName name="__123Graph_X" hidden="1">'[1]LPG(参考)'!#REF!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11F" hidden="1">[2]総括表!#REF!</definedName>
    <definedName name="_17_0_0_F" hidden="1">[3]総括表!#REF!</definedName>
    <definedName name="_18_0_0_F" hidden="1">#REF!</definedName>
    <definedName name="_18F" hidden="1">#REF!</definedName>
    <definedName name="_19_0_0_F" hidden="1">[3]総括表!#REF!</definedName>
    <definedName name="_1F" hidden="1">#REF!</definedName>
    <definedName name="_2_0_0_F" hidden="1">#REF!</definedName>
    <definedName name="_23F" hidden="1">#REF!</definedName>
    <definedName name="_26_0_0_F" hidden="1">#REF!</definedName>
    <definedName name="_26F" hidden="1">[4]総括表!#REF!</definedName>
    <definedName name="_27_0_0_F" hidden="1">#REF!</definedName>
    <definedName name="_28F" hidden="1">#REF!</definedName>
    <definedName name="_2F" hidden="1">#REF!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[4]総括表!#REF!</definedName>
    <definedName name="_7_0_0_F" hidden="1">#REF!</definedName>
    <definedName name="_8_0_0_F" hidden="1">#REF!</definedName>
    <definedName name="_Fill" hidden="1">#REF!</definedName>
    <definedName name="_xlnm._FilterDatabase" localSheetId="13" hidden="1">'様式第10号-3'!$A$2:$AJ$34</definedName>
    <definedName name="_Key1" localSheetId="20" hidden="1">#REF!</definedName>
    <definedName name="_Key1" localSheetId="12" hidden="1">#REF!</definedName>
    <definedName name="_Key1" localSheetId="13" hidden="1">#REF!</definedName>
    <definedName name="_Key1" localSheetId="19" hidden="1">#REF!</definedName>
    <definedName name="_Key1" hidden="1">#REF!</definedName>
    <definedName name="_Key2" hidden="1">#REF!</definedName>
    <definedName name="_Order1" hidden="1">255</definedName>
    <definedName name="_Order2" hidden="1">255</definedName>
    <definedName name="_Sort" hidden="1">#REF!</definedName>
    <definedName name="_Table2_In1" localSheetId="20" hidden="1">#REF!</definedName>
    <definedName name="_Table2_In1" localSheetId="12" hidden="1">#REF!</definedName>
    <definedName name="_Table2_In1" localSheetId="13" hidden="1">#REF!</definedName>
    <definedName name="_Table2_In1" localSheetId="19" hidden="1">#REF!</definedName>
    <definedName name="_Table2_In1" localSheetId="2" hidden="1">#REF!</definedName>
    <definedName name="_Table2_In1" hidden="1">#REF!</definedName>
    <definedName name="_Table2_In2" localSheetId="20" hidden="1">#REF!</definedName>
    <definedName name="_Table2_In2" localSheetId="12" hidden="1">#REF!</definedName>
    <definedName name="_Table2_In2" localSheetId="13" hidden="1">#REF!</definedName>
    <definedName name="_Table2_In2" localSheetId="19" hidden="1">#REF!</definedName>
    <definedName name="_Table2_In2" localSheetId="2" hidden="1">#REF!</definedName>
    <definedName name="_Table2_In2" hidden="1">#REF!</definedName>
    <definedName name="_Table2_Out" localSheetId="20" hidden="1">#REF!</definedName>
    <definedName name="_Table2_Out" localSheetId="12" hidden="1">#REF!</definedName>
    <definedName name="_Table2_Out" localSheetId="13" hidden="1">#REF!</definedName>
    <definedName name="_Table2_Out" localSheetId="19" hidden="1">#REF!</definedName>
    <definedName name="_Table2_Out" hidden="1">#REF!</definedName>
    <definedName name="aaaaaaaaaaaaaa" hidden="1">#REF!</definedName>
    <definedName name="anscount" hidden="1">4</definedName>
    <definedName name="bbbbbbbbbbbbbbbbb" hidden="1">#REF!</definedName>
    <definedName name="bcgdfd" hidden="1">#REF!</definedName>
    <definedName name="bgh" hidden="1">#REF!</definedName>
    <definedName name="ccccccccccccccccc" hidden="1">#REF!</definedName>
    <definedName name="cderds" hidden="1">#REF!</definedName>
    <definedName name="ddddddddddddd" hidden="1">#REF!</definedName>
    <definedName name="dedf" hidden="1">[2]総括表!#REF!</definedName>
    <definedName name="eeeeeeeeeeeee" hidden="1">#REF!</definedName>
    <definedName name="ffcgbb" hidden="1">#REF!</definedName>
    <definedName name="ffffffffffffffff" hidden="1">#REF!</definedName>
    <definedName name="fill" hidden="1">[5]Sheet1!#REF!</definedName>
    <definedName name="ggggggggggggg" localSheetId="16" hidden="1">#REF!</definedName>
    <definedName name="ggggggggggggg" localSheetId="2" hidden="1">#REF!</definedName>
    <definedName name="ggggggggggggg" localSheetId="8" hidden="1">#REF!</definedName>
    <definedName name="ggggggggggggg" hidden="1">#REF!</definedName>
    <definedName name="ghfdx" localSheetId="16" hidden="1">#REF!</definedName>
    <definedName name="ghfdx" localSheetId="2" hidden="1">#REF!</definedName>
    <definedName name="ghfdx" localSheetId="8" hidden="1">#REF!</definedName>
    <definedName name="ghfdx" hidden="1">#REF!</definedName>
    <definedName name="gou" localSheetId="16" hidden="1">'[1]LPG(参考)'!#REF!</definedName>
    <definedName name="gou" localSheetId="2" hidden="1">'[1]LPG(参考)'!#REF!</definedName>
    <definedName name="gou" localSheetId="8" hidden="1">'[1]LPG(参考)'!#REF!</definedName>
    <definedName name="gou" hidden="1">'[1]LPG(参考)'!#REF!</definedName>
    <definedName name="hfg3hj" localSheetId="16" hidden="1">#REF!</definedName>
    <definedName name="hfg3hj" localSheetId="2" hidden="1">#REF!</definedName>
    <definedName name="hfg3hj" localSheetId="8" hidden="1">#REF!</definedName>
    <definedName name="hfg3hj" hidden="1">#REF!</definedName>
    <definedName name="hgfyhtud" localSheetId="16" hidden="1">#REF!</definedName>
    <definedName name="hgfyhtud" localSheetId="2" hidden="1">#REF!</definedName>
    <definedName name="hgfyhtud" localSheetId="8" hidden="1">#REF!</definedName>
    <definedName name="hgfyhtud" hidden="1">#REF!</definedName>
    <definedName name="hitoshi" localSheetId="16" hidden="1">'[1]LPG(参考)'!#REF!</definedName>
    <definedName name="hitoshi" localSheetId="2" hidden="1">'[1]LPG(参考)'!#REF!</definedName>
    <definedName name="hitoshi" localSheetId="8" hidden="1">'[1]LPG(参考)'!#REF!</definedName>
    <definedName name="hitoshi" hidden="1">'[1]LPG(参考)'!#REF!</definedName>
    <definedName name="HTML_CodePage" hidden="1">932</definedName>
    <definedName name="HTML_Control" localSheetId="16" hidden="1">{"'１台構成 '!$B$74:$F$80"}</definedName>
    <definedName name="HTML_Control" localSheetId="2" hidden="1">{"'１台構成 '!$B$74:$F$80"}</definedName>
    <definedName name="HTML_Control" localSheetId="8" hidden="1">{"'１台構成 '!$B$74:$F$80"}</definedName>
    <definedName name="HTML_Control" hidden="1">{"'１台構成 '!$B$74:$F$80"}</definedName>
    <definedName name="HTML_Description" hidden="1">""</definedName>
    <definedName name="HTML_Email" hidden="1">""</definedName>
    <definedName name="HTML_Header" hidden="1">"１台構成+Pen2台"</definedName>
    <definedName name="HTML_LastUpdate" hidden="1">"97/09/10"</definedName>
    <definedName name="HTML_LineAfter" hidden="1">FALSE</definedName>
    <definedName name="HTML_LineBefore" hidden="1">FALSE</definedName>
    <definedName name="HTML_Name" hidden="1">"大隅 裕"</definedName>
    <definedName name="HTML_OBDlg2" hidden="1">FALSE</definedName>
    <definedName name="HTML_OBDlg3" hidden="1">TRUE</definedName>
    <definedName name="HTML_OBDlg4" hidden="1">TRUE</definedName>
    <definedName name="HTML_OS" hidden="1">0</definedName>
    <definedName name="HTML_PathFile" hidden="1">"H:\hyoca\partner\Edesk1.htm"</definedName>
    <definedName name="HTML_PathTemplate" hidden="1">"H:\hyoca\partner\Edesk1.htm"</definedName>
    <definedName name="HTML_Title" hidden="1">"PC価格"</definedName>
    <definedName name="hyf" hidden="1">#REF!</definedName>
    <definedName name="hyu" hidden="1">#REF!</definedName>
    <definedName name="hyugfr" hidden="1">#REF!</definedName>
    <definedName name="IZI" hidden="1">#REF!</definedName>
    <definedName name="jgtf" hidden="1">#REF!</definedName>
    <definedName name="ｊｊｊ" hidden="1">[5]Sheet1!#REF!</definedName>
    <definedName name="kaduki" localSheetId="16" hidden="1">#REF!</definedName>
    <definedName name="kaduki" localSheetId="2" hidden="1">#REF!</definedName>
    <definedName name="kaduki" localSheetId="8" hidden="1">#REF!</definedName>
    <definedName name="kaduki" hidden="1">#REF!</definedName>
    <definedName name="keiko" localSheetId="16" hidden="1">'[1]LPG(参考)'!#REF!</definedName>
    <definedName name="keiko" localSheetId="2" hidden="1">'[1]LPG(参考)'!#REF!</definedName>
    <definedName name="keiko" hidden="1">'[1]LPG(参考)'!#REF!</definedName>
    <definedName name="limcount" hidden="1">1</definedName>
    <definedName name="masayoshi" localSheetId="16" hidden="1">#REF!</definedName>
    <definedName name="masayoshi" localSheetId="2" hidden="1">#REF!</definedName>
    <definedName name="masayoshi" hidden="1">#REF!</definedName>
    <definedName name="mitushige" localSheetId="16" hidden="1">#REF!</definedName>
    <definedName name="mitushige" localSheetId="2" hidden="1">#REF!</definedName>
    <definedName name="mitushige" hidden="1">#REF!</definedName>
    <definedName name="_xlnm.Print_Area" localSheetId="1">記載要領!$A$1:$C$29</definedName>
    <definedName name="_xlnm.Print_Area" localSheetId="0">表紙!$A$1:$C$15</definedName>
    <definedName name="_xlnm.Print_Area" localSheetId="3">'様式9号-2-1-1'!$A$1:$AJ$72</definedName>
    <definedName name="_xlnm.Print_Area" localSheetId="4">'様式9号-2-1-2'!$A$1:$Z$72</definedName>
    <definedName name="_xlnm.Print_Area" localSheetId="11">'様式第10号-1'!$A$1:$AA$16</definedName>
    <definedName name="_xlnm.Print_Area" localSheetId="20">'様式第10号-10'!$A$1:$AB$47</definedName>
    <definedName name="_xlnm.Print_Area" localSheetId="12">'様式第10号-2'!$A$1:$S$37</definedName>
    <definedName name="_xlnm.Print_Area" localSheetId="13">'様式第10号-3'!$A$1:$AE$20</definedName>
    <definedName name="_xlnm.Print_Area" localSheetId="14">'様式第10号-4'!$A$1:$Z$33</definedName>
    <definedName name="_xlnm.Print_Area" localSheetId="15">'様式第10号-５'!$A$1:$H$42</definedName>
    <definedName name="_xlnm.Print_Area" localSheetId="16">'様式第10号-6'!$A$1:$Z$47</definedName>
    <definedName name="_xlnm.Print_Area" localSheetId="17">'様式第10号-7'!$A$1:$G$22</definedName>
    <definedName name="_xlnm.Print_Area" localSheetId="18">'様式第10号-8'!$A$1:$F$21</definedName>
    <definedName name="_xlnm.Print_Area" localSheetId="19">'様式第10号-9'!$A$1:$AB$55</definedName>
    <definedName name="_xlnm.Print_Area" localSheetId="2">'様式第9号-１'!$A$1:$O$167</definedName>
    <definedName name="_xlnm.Print_Area" localSheetId="5">'様式第9号-2-1-3'!$A$1:$Y$37</definedName>
    <definedName name="_xlnm.Print_Area" localSheetId="6">'様式第9号-2-1-4'!$A$1:$O$38</definedName>
    <definedName name="_xlnm.Print_Area" localSheetId="8">'様式第9号-2-3-1'!$A$1:$E$28</definedName>
    <definedName name="_xlnm.Print_Area" localSheetId="9">'様式第9号‐3‐2-1'!$A$1:$H$47</definedName>
    <definedName name="_xlnm.Print_Area" localSheetId="10">'様式第9号-4-1-1'!$A$1:$AF$45</definedName>
    <definedName name="_xlnm.Print_Titles" localSheetId="2">'様式第9号-１'!$9:$9</definedName>
    <definedName name="_xlnm.Print_Titles" localSheetId="5">'様式第9号-2-1-3'!$2:$7</definedName>
    <definedName name="_xlnm.Print_Titles" localSheetId="6">'様式第9号-2-1-4'!$2:$7</definedName>
    <definedName name="rdsw" localSheetId="16" hidden="1">#REF!</definedName>
    <definedName name="rdsw" localSheetId="2" hidden="1">#REF!</definedName>
    <definedName name="rdsw" localSheetId="8" hidden="1">#REF!</definedName>
    <definedName name="rdsw" hidden="1">#REF!</definedName>
    <definedName name="sencount" hidden="1">1</definedName>
    <definedName name="sxsd" localSheetId="16" hidden="1">[2]総括表!#REF!</definedName>
    <definedName name="sxsd" localSheetId="2" hidden="1">[2]総括表!#REF!</definedName>
    <definedName name="sxsd" localSheetId="8" hidden="1">[2]総括表!#REF!</definedName>
    <definedName name="sxsd" hidden="1">[2]総括表!#REF!</definedName>
    <definedName name="takayuki" localSheetId="16" hidden="1">#REF!</definedName>
    <definedName name="takayuki" localSheetId="2" hidden="1">#REF!</definedName>
    <definedName name="takayuki" localSheetId="8" hidden="1">#REF!</definedName>
    <definedName name="takayuki" hidden="1">#REF!</definedName>
    <definedName name="takumichi" localSheetId="16" hidden="1">#REF!</definedName>
    <definedName name="takumichi" localSheetId="2" hidden="1">#REF!</definedName>
    <definedName name="takumichi" localSheetId="8" hidden="1">#REF!</definedName>
    <definedName name="takumichi" hidden="1">#REF!</definedName>
    <definedName name="tuyoshi" localSheetId="16" hidden="1">'[1]LPG(参考)'!#REF!</definedName>
    <definedName name="tuyoshi" localSheetId="2" hidden="1">'[1]LPG(参考)'!#REF!</definedName>
    <definedName name="tuyoshi" localSheetId="8" hidden="1">'[1]LPG(参考)'!#REF!</definedName>
    <definedName name="tuyoshi" hidden="1">'[1]LPG(参考)'!#REF!</definedName>
    <definedName name="tyj" localSheetId="16" hidden="1">#REF!</definedName>
    <definedName name="tyj" localSheetId="2" hidden="1">#REF!</definedName>
    <definedName name="tyj" hidden="1">#REF!</definedName>
    <definedName name="wedd" localSheetId="16" hidden="1">#REF!</definedName>
    <definedName name="wedd" localSheetId="2" hidden="1">#REF!</definedName>
    <definedName name="wedd" hidden="1">#REF!</definedName>
    <definedName name="wrn.PRINT." localSheetId="16" hidden="1">{"P.1",#N/A,FALSE,"ネット表";"P.2",#N/A,FALSE,"ネット表"}</definedName>
    <definedName name="wrn.PRINT." localSheetId="2" hidden="1">{"P.1",#N/A,FALSE,"ネット表";"P.2",#N/A,FALSE,"ネット表"}</definedName>
    <definedName name="wrn.PRINT." localSheetId="8" hidden="1">{"P.1",#N/A,FALSE,"ネット表";"P.2",#N/A,FALSE,"ネット表"}</definedName>
    <definedName name="wrn.PRINT." hidden="1">{"P.1",#N/A,FALSE,"ネット表";"P.2",#N/A,FALSE,"ネット表"}</definedName>
    <definedName name="xsa" hidden="1">#REF!</definedName>
    <definedName name="xxgfdg" hidden="1">#REF!</definedName>
    <definedName name="yasuko" hidden="1">'[1]LPG(参考)'!#REF!</definedName>
    <definedName name="ytrdf" hidden="1">#REF!</definedName>
    <definedName name="zadfvx" hidden="1">#REF!</definedName>
    <definedName name="維持補修" hidden="1">#REF!</definedName>
    <definedName name="見積表紙" hidden="1">[4]総括表!#REF!</definedName>
    <definedName name="原価別総括表" hidden="1">[6]工事予算総括表!#REF!</definedName>
    <definedName name="重複" hidden="1">[7]総括表!#REF!</definedName>
    <definedName name="上野" localSheetId="16" hidden="1">#REF!</definedName>
    <definedName name="上野" localSheetId="2" hidden="1">#REF!</definedName>
    <definedName name="上野" localSheetId="8" hidden="1">#REF!</definedName>
    <definedName name="上野" hidden="1">#REF!</definedName>
    <definedName name="中吹" localSheetId="16" hidden="1">[8]総括表!#REF!</definedName>
    <definedName name="中吹" localSheetId="2" hidden="1">[8]総括表!#REF!</definedName>
    <definedName name="中吹" hidden="1">[8]総括表!#REF!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98" i="201" l="1"/>
  <c r="B82" i="201"/>
  <c r="B83" i="201"/>
  <c r="B84" i="201"/>
  <c r="B85" i="201"/>
  <c r="B86" i="201"/>
  <c r="B87" i="201"/>
  <c r="B88" i="201"/>
  <c r="B89" i="201"/>
  <c r="B90" i="201"/>
  <c r="B91" i="201"/>
  <c r="B92" i="201"/>
  <c r="B93" i="201"/>
  <c r="B94" i="201"/>
  <c r="B95" i="201"/>
  <c r="B96" i="201"/>
  <c r="B97" i="201"/>
  <c r="B98" i="201"/>
  <c r="B99" i="201"/>
  <c r="B100" i="201"/>
  <c r="B101" i="201"/>
  <c r="B102" i="201"/>
  <c r="B103" i="201"/>
  <c r="B104" i="201"/>
  <c r="B105" i="201"/>
  <c r="B106" i="201"/>
  <c r="B107" i="201"/>
  <c r="B108" i="201"/>
  <c r="B109" i="201"/>
  <c r="B110" i="201"/>
  <c r="B111" i="201"/>
  <c r="B112" i="201"/>
  <c r="B113" i="201"/>
  <c r="B114" i="201"/>
  <c r="B115" i="201"/>
  <c r="B116" i="201"/>
  <c r="B117" i="201"/>
  <c r="B118" i="201"/>
  <c r="B119" i="201"/>
  <c r="B120" i="201"/>
  <c r="B121" i="201"/>
  <c r="B122" i="201"/>
  <c r="B123" i="201"/>
  <c r="B124" i="201"/>
  <c r="B125" i="201"/>
  <c r="B126" i="201"/>
  <c r="B127" i="201"/>
  <c r="B128" i="201"/>
  <c r="B129" i="201"/>
  <c r="B130" i="201"/>
  <c r="B131" i="201"/>
  <c r="B132" i="201"/>
  <c r="B133" i="201"/>
  <c r="B134" i="201"/>
  <c r="B135" i="201"/>
  <c r="B136" i="201"/>
  <c r="B137" i="201"/>
  <c r="B138" i="201"/>
  <c r="B139" i="201"/>
  <c r="B140" i="201"/>
  <c r="B141" i="201"/>
  <c r="B142" i="201"/>
  <c r="B143" i="201"/>
  <c r="B144" i="201"/>
  <c r="B145" i="201"/>
  <c r="B146" i="201"/>
  <c r="B147" i="201"/>
  <c r="B148" i="201"/>
  <c r="B149" i="201"/>
  <c r="B150" i="201"/>
  <c r="B151" i="201"/>
  <c r="B152" i="201"/>
  <c r="B153" i="201"/>
  <c r="B154" i="201"/>
  <c r="B155" i="201"/>
  <c r="B156" i="201"/>
  <c r="B157" i="201"/>
  <c r="B158" i="201"/>
  <c r="B159" i="201"/>
  <c r="B160" i="201"/>
  <c r="B161" i="201"/>
  <c r="B162" i="201"/>
  <c r="B163" i="201"/>
  <c r="B164" i="201"/>
  <c r="B165" i="201"/>
  <c r="D18" i="162" l="1"/>
  <c r="D17" i="162"/>
  <c r="E33" i="175"/>
  <c r="F33" i="175"/>
  <c r="G33" i="175"/>
  <c r="D33" i="175"/>
  <c r="I33" i="175"/>
  <c r="J33" i="175"/>
  <c r="K33" i="175"/>
  <c r="L33" i="175"/>
  <c r="M33" i="175"/>
  <c r="N33" i="175"/>
  <c r="O33" i="175"/>
  <c r="P33" i="175"/>
  <c r="Q33" i="175"/>
  <c r="R33" i="175"/>
  <c r="S33" i="175"/>
  <c r="T33" i="175"/>
  <c r="U33" i="175"/>
  <c r="V33" i="175"/>
  <c r="W33" i="175"/>
  <c r="X33" i="175"/>
  <c r="Y33" i="175"/>
  <c r="Z33" i="175"/>
  <c r="AA33" i="175"/>
  <c r="H33" i="175"/>
  <c r="C34" i="175"/>
  <c r="X8" i="193" l="1"/>
  <c r="Y8" i="193" s="1"/>
  <c r="E16" i="191"/>
  <c r="F16" i="191"/>
  <c r="G16" i="191"/>
  <c r="H16" i="191"/>
  <c r="I16" i="191"/>
  <c r="J16" i="191"/>
  <c r="K16" i="191"/>
  <c r="L16" i="191"/>
  <c r="M16" i="191"/>
  <c r="N16" i="191"/>
  <c r="D16" i="191"/>
  <c r="M22" i="191"/>
  <c r="M28" i="191"/>
  <c r="M31" i="191"/>
  <c r="B12" i="201"/>
  <c r="B13" i="201"/>
  <c r="B14" i="201"/>
  <c r="B15" i="201"/>
  <c r="B16" i="201"/>
  <c r="B17" i="201"/>
  <c r="B18" i="201"/>
  <c r="B19" i="201"/>
  <c r="B20" i="201"/>
  <c r="B21" i="201"/>
  <c r="B22" i="201"/>
  <c r="B23" i="201"/>
  <c r="B24" i="201"/>
  <c r="B25" i="201"/>
  <c r="B26" i="201"/>
  <c r="B27" i="201"/>
  <c r="B28" i="201"/>
  <c r="B29" i="201"/>
  <c r="B30" i="201"/>
  <c r="B31" i="201"/>
  <c r="B32" i="201"/>
  <c r="B33" i="201"/>
  <c r="B34" i="201"/>
  <c r="B35" i="201"/>
  <c r="B36" i="201"/>
  <c r="B37" i="201"/>
  <c r="B38" i="201"/>
  <c r="B39" i="201"/>
  <c r="B40" i="201"/>
  <c r="B41" i="201"/>
  <c r="B42" i="201"/>
  <c r="B43" i="201"/>
  <c r="B44" i="201"/>
  <c r="B45" i="201"/>
  <c r="B46" i="201"/>
  <c r="B47" i="201"/>
  <c r="B48" i="201"/>
  <c r="B49" i="201"/>
  <c r="B50" i="201"/>
  <c r="B51" i="201"/>
  <c r="B52" i="201"/>
  <c r="B53" i="201"/>
  <c r="B54" i="201"/>
  <c r="B55" i="201"/>
  <c r="B56" i="201"/>
  <c r="B57" i="201"/>
  <c r="B58" i="201"/>
  <c r="B59" i="201"/>
  <c r="B60" i="201"/>
  <c r="B61" i="201"/>
  <c r="B62" i="201"/>
  <c r="B63" i="201"/>
  <c r="B64" i="201"/>
  <c r="B65" i="201"/>
  <c r="B66" i="201"/>
  <c r="B67" i="201"/>
  <c r="B68" i="201"/>
  <c r="B69" i="201"/>
  <c r="B70" i="201"/>
  <c r="B71" i="201"/>
  <c r="B72" i="201"/>
  <c r="B73" i="201"/>
  <c r="B74" i="201"/>
  <c r="B75" i="201"/>
  <c r="B76" i="201"/>
  <c r="B77" i="201"/>
  <c r="B78" i="201"/>
  <c r="B79" i="201"/>
  <c r="B80" i="201"/>
  <c r="B81" i="201"/>
  <c r="B166" i="201"/>
  <c r="B11" i="201"/>
  <c r="B10" i="201"/>
  <c r="N45" i="201"/>
  <c r="N11" i="201"/>
  <c r="N12" i="201"/>
  <c r="N13" i="201"/>
  <c r="N14" i="201"/>
  <c r="N15" i="201"/>
  <c r="N16" i="201"/>
  <c r="N17" i="201"/>
  <c r="N18" i="201"/>
  <c r="N19" i="201"/>
  <c r="N46" i="201"/>
  <c r="N10" i="201"/>
  <c r="M32" i="191" l="1"/>
  <c r="D31" i="166"/>
  <c r="D22" i="166"/>
  <c r="D16" i="166"/>
  <c r="AD24" i="185" l="1"/>
  <c r="M24" i="185"/>
  <c r="U16" i="166"/>
  <c r="V16" i="166"/>
  <c r="W16" i="166"/>
  <c r="X16" i="166"/>
  <c r="U22" i="166"/>
  <c r="V22" i="166"/>
  <c r="W22" i="166"/>
  <c r="X22" i="166"/>
  <c r="U28" i="166"/>
  <c r="V28" i="166"/>
  <c r="W28" i="166"/>
  <c r="X28" i="166"/>
  <c r="U31" i="166"/>
  <c r="V31" i="166"/>
  <c r="W31" i="166"/>
  <c r="X31" i="166"/>
  <c r="W41" i="198"/>
  <c r="X41" i="198"/>
  <c r="Y41" i="198"/>
  <c r="W9" i="169"/>
  <c r="X9" i="169"/>
  <c r="Y9" i="169"/>
  <c r="Y27" i="169" s="1"/>
  <c r="W11" i="169"/>
  <c r="X11" i="169"/>
  <c r="Y11" i="169"/>
  <c r="W13" i="169"/>
  <c r="X13" i="169"/>
  <c r="Y13" i="169"/>
  <c r="W15" i="169"/>
  <c r="X15" i="169"/>
  <c r="Y15" i="169"/>
  <c r="W17" i="169"/>
  <c r="X17" i="169"/>
  <c r="Y17" i="169"/>
  <c r="W19" i="169"/>
  <c r="X19" i="169"/>
  <c r="Y19" i="169"/>
  <c r="W21" i="169"/>
  <c r="X21" i="169"/>
  <c r="Y21" i="169"/>
  <c r="W23" i="169"/>
  <c r="X23" i="169"/>
  <c r="Y23" i="169"/>
  <c r="W25" i="169"/>
  <c r="X25" i="169"/>
  <c r="Y25" i="169"/>
  <c r="W26" i="169"/>
  <c r="X26" i="169"/>
  <c r="Y26" i="169"/>
  <c r="Y12" i="160"/>
  <c r="Y7" i="160" s="1"/>
  <c r="Z12" i="160"/>
  <c r="Z7" i="160" s="1"/>
  <c r="Y12" i="159"/>
  <c r="Y13" i="159" s="1"/>
  <c r="Z12" i="159"/>
  <c r="Z13" i="159" s="1"/>
  <c r="I41" i="198"/>
  <c r="J41" i="198"/>
  <c r="K41" i="198"/>
  <c r="L41" i="198"/>
  <c r="M41" i="198"/>
  <c r="N41" i="198"/>
  <c r="O41" i="198"/>
  <c r="P41" i="198"/>
  <c r="Q41" i="198"/>
  <c r="R41" i="198"/>
  <c r="S41" i="198"/>
  <c r="T41" i="198"/>
  <c r="U41" i="198"/>
  <c r="V41" i="198"/>
  <c r="H41" i="198"/>
  <c r="G41" i="198"/>
  <c r="F41" i="198"/>
  <c r="E41" i="198"/>
  <c r="Z40" i="198"/>
  <c r="Z37" i="198"/>
  <c r="Z34" i="198"/>
  <c r="Z31" i="198"/>
  <c r="Z28" i="198"/>
  <c r="Z25" i="198"/>
  <c r="Z22" i="198"/>
  <c r="Z18" i="198"/>
  <c r="Z15" i="198"/>
  <c r="Z12" i="198"/>
  <c r="Z9" i="198"/>
  <c r="X32" i="166" l="1"/>
  <c r="W32" i="166"/>
  <c r="U32" i="166"/>
  <c r="V32" i="166"/>
  <c r="X27" i="169"/>
  <c r="W27" i="169"/>
  <c r="Z41" i="198"/>
  <c r="AA8" i="160" l="1"/>
  <c r="E29" i="177"/>
  <c r="F29" i="177"/>
  <c r="J29" i="177"/>
  <c r="G29" i="177" s="1"/>
  <c r="M29" i="177"/>
  <c r="P29" i="177"/>
  <c r="S29" i="177"/>
  <c r="S11" i="177"/>
  <c r="S12" i="177"/>
  <c r="S13" i="177"/>
  <c r="S14" i="177"/>
  <c r="S15" i="177"/>
  <c r="S16" i="177"/>
  <c r="S17" i="177"/>
  <c r="S18" i="177"/>
  <c r="S19" i="177"/>
  <c r="P11" i="177"/>
  <c r="P12" i="177"/>
  <c r="P13" i="177"/>
  <c r="P14" i="177"/>
  <c r="P15" i="177"/>
  <c r="P16" i="177"/>
  <c r="P17" i="177"/>
  <c r="P18" i="177"/>
  <c r="M11" i="177"/>
  <c r="M12" i="177"/>
  <c r="M13" i="177"/>
  <c r="M14" i="177"/>
  <c r="M15" i="177"/>
  <c r="M16" i="177"/>
  <c r="M17" i="177"/>
  <c r="M18" i="177"/>
  <c r="M19" i="177"/>
  <c r="J11" i="177"/>
  <c r="J12" i="177"/>
  <c r="J13" i="177"/>
  <c r="J14" i="177"/>
  <c r="J15" i="177"/>
  <c r="J16" i="177"/>
  <c r="J17" i="177"/>
  <c r="J18" i="177"/>
  <c r="J19" i="177"/>
  <c r="J20" i="177"/>
  <c r="J21" i="177"/>
  <c r="J22" i="177"/>
  <c r="M35" i="177"/>
  <c r="M34" i="177"/>
  <c r="M33" i="177"/>
  <c r="M32" i="177"/>
  <c r="M31" i="177"/>
  <c r="M30" i="177"/>
  <c r="M28" i="177"/>
  <c r="M27" i="177"/>
  <c r="M26" i="177"/>
  <c r="M25" i="177"/>
  <c r="M24" i="177"/>
  <c r="M23" i="177"/>
  <c r="M22" i="177"/>
  <c r="M21" i="177"/>
  <c r="M20" i="177"/>
  <c r="M10" i="177"/>
  <c r="E11" i="177"/>
  <c r="F11" i="177"/>
  <c r="E12" i="177"/>
  <c r="F12" i="177"/>
  <c r="E13" i="177"/>
  <c r="F13" i="177"/>
  <c r="E14" i="177"/>
  <c r="F14" i="177"/>
  <c r="E15" i="177"/>
  <c r="F15" i="177"/>
  <c r="E16" i="177"/>
  <c r="F16" i="177"/>
  <c r="E17" i="177"/>
  <c r="F17" i="177"/>
  <c r="E18" i="177"/>
  <c r="F18" i="177"/>
  <c r="E19" i="177"/>
  <c r="F19" i="177"/>
  <c r="E20" i="177"/>
  <c r="F20" i="177"/>
  <c r="E21" i="177"/>
  <c r="F21" i="177"/>
  <c r="E22" i="177"/>
  <c r="F22" i="177"/>
  <c r="D13" i="178"/>
  <c r="D4" i="178"/>
  <c r="G14" i="177" l="1"/>
  <c r="G12" i="177"/>
  <c r="G13" i="177"/>
  <c r="E40" i="195" l="1"/>
  <c r="G40" i="195"/>
  <c r="I40" i="195"/>
  <c r="C40" i="195"/>
  <c r="E39" i="195"/>
  <c r="G39" i="195"/>
  <c r="I39" i="195"/>
  <c r="C39" i="195"/>
  <c r="E7" i="191"/>
  <c r="F7" i="191" s="1"/>
  <c r="G7" i="191" s="1"/>
  <c r="H7" i="191" s="1"/>
  <c r="I7" i="191" s="1"/>
  <c r="J7" i="191" s="1"/>
  <c r="K7" i="191" s="1"/>
  <c r="L7" i="191" s="1"/>
  <c r="M7" i="191" s="1"/>
  <c r="N7" i="191" s="1"/>
  <c r="D28" i="166"/>
  <c r="D32" i="166" s="1"/>
  <c r="E7" i="166"/>
  <c r="F7" i="166" s="1"/>
  <c r="G7" i="166" s="1"/>
  <c r="H7" i="166" s="1"/>
  <c r="I7" i="166" s="1"/>
  <c r="J7" i="166" s="1"/>
  <c r="K7" i="166" s="1"/>
  <c r="L7" i="166" s="1"/>
  <c r="M7" i="166" s="1"/>
  <c r="N7" i="166" s="1"/>
  <c r="O7" i="166" s="1"/>
  <c r="P7" i="166" s="1"/>
  <c r="Q7" i="166" s="1"/>
  <c r="R7" i="166" s="1"/>
  <c r="S7" i="166" s="1"/>
  <c r="T7" i="166" s="1"/>
  <c r="U7" i="166" s="1"/>
  <c r="V7" i="166" s="1"/>
  <c r="W7" i="166" s="1"/>
  <c r="X7" i="166" s="1"/>
  <c r="P8" i="193"/>
  <c r="Q8" i="193" s="1"/>
  <c r="R8" i="193" s="1"/>
  <c r="S8" i="193" s="1"/>
  <c r="T8" i="193" s="1"/>
  <c r="U8" i="193" s="1"/>
  <c r="V8" i="193" s="1"/>
  <c r="W8" i="193" s="1"/>
  <c r="N31" i="191" l="1"/>
  <c r="L31" i="191"/>
  <c r="K31" i="191"/>
  <c r="J31" i="191"/>
  <c r="I31" i="191"/>
  <c r="H31" i="191"/>
  <c r="G31" i="191"/>
  <c r="F31" i="191"/>
  <c r="E31" i="191"/>
  <c r="D31" i="191"/>
  <c r="O30" i="191"/>
  <c r="O29" i="191"/>
  <c r="N28" i="191"/>
  <c r="L28" i="191"/>
  <c r="K28" i="191"/>
  <c r="J28" i="191"/>
  <c r="I28" i="191"/>
  <c r="H28" i="191"/>
  <c r="G28" i="191"/>
  <c r="F28" i="191"/>
  <c r="E28" i="191"/>
  <c r="D28" i="191"/>
  <c r="O27" i="191"/>
  <c r="O26" i="191"/>
  <c r="O25" i="191"/>
  <c r="O24" i="191"/>
  <c r="O23" i="191"/>
  <c r="N22" i="191"/>
  <c r="L22" i="191"/>
  <c r="K22" i="191"/>
  <c r="J22" i="191"/>
  <c r="I22" i="191"/>
  <c r="H22" i="191"/>
  <c r="G22" i="191"/>
  <c r="F22" i="191"/>
  <c r="E22" i="191"/>
  <c r="D22" i="191"/>
  <c r="O21" i="191"/>
  <c r="O20" i="191"/>
  <c r="O19" i="191"/>
  <c r="O18" i="191"/>
  <c r="O17" i="191"/>
  <c r="O15" i="191"/>
  <c r="O14" i="191"/>
  <c r="O13" i="191"/>
  <c r="O12" i="191"/>
  <c r="O11" i="191"/>
  <c r="O10" i="191"/>
  <c r="O9" i="191"/>
  <c r="O8" i="191"/>
  <c r="H32" i="191" l="1"/>
  <c r="I32" i="191"/>
  <c r="K32" i="191"/>
  <c r="F32" i="191"/>
  <c r="J32" i="191"/>
  <c r="O16" i="191"/>
  <c r="L32" i="191"/>
  <c r="O31" i="191"/>
  <c r="E32" i="191"/>
  <c r="N32" i="191"/>
  <c r="O22" i="191"/>
  <c r="O28" i="191"/>
  <c r="G32" i="191"/>
  <c r="D32" i="191"/>
  <c r="AB36" i="174"/>
  <c r="AB37" i="174"/>
  <c r="AB38" i="174"/>
  <c r="AB39" i="174"/>
  <c r="AB40" i="174"/>
  <c r="AB35" i="174"/>
  <c r="R31" i="166"/>
  <c r="P31" i="166"/>
  <c r="S31" i="166"/>
  <c r="T31" i="166"/>
  <c r="R28" i="166"/>
  <c r="S28" i="166"/>
  <c r="T28" i="166"/>
  <c r="R22" i="166"/>
  <c r="S22" i="166"/>
  <c r="T22" i="166"/>
  <c r="R16" i="166"/>
  <c r="S16" i="166"/>
  <c r="T16" i="166"/>
  <c r="T32" i="166" l="1"/>
  <c r="S32" i="166"/>
  <c r="O32" i="191"/>
  <c r="R32" i="166"/>
  <c r="AB25" i="174"/>
  <c r="AB24" i="174"/>
  <c r="AB23" i="174"/>
  <c r="AB22" i="174"/>
  <c r="AB21" i="174"/>
  <c r="AB20" i="174"/>
  <c r="AB19" i="174"/>
  <c r="AB18" i="174"/>
  <c r="AB17" i="174"/>
  <c r="AB16" i="174"/>
  <c r="AB15" i="174"/>
  <c r="AB14" i="174"/>
  <c r="AB13" i="174"/>
  <c r="AB12" i="174"/>
  <c r="AB10" i="174"/>
  <c r="AB9" i="174"/>
  <c r="AB8" i="174"/>
  <c r="D19" i="162"/>
  <c r="E16" i="162"/>
  <c r="E12" i="162"/>
  <c r="E11" i="162"/>
  <c r="E10" i="162"/>
  <c r="E9" i="162"/>
  <c r="E8" i="162"/>
  <c r="E7" i="162"/>
  <c r="G22" i="163"/>
  <c r="Q31" i="166"/>
  <c r="O31" i="166"/>
  <c r="N31" i="166"/>
  <c r="M31" i="166"/>
  <c r="L31" i="166"/>
  <c r="K31" i="166"/>
  <c r="J31" i="166"/>
  <c r="I31" i="166"/>
  <c r="H31" i="166"/>
  <c r="G31" i="166"/>
  <c r="F31" i="166"/>
  <c r="E31" i="166"/>
  <c r="Y30" i="166"/>
  <c r="Y29" i="166"/>
  <c r="Q28" i="166"/>
  <c r="P28" i="166"/>
  <c r="O28" i="166"/>
  <c r="N28" i="166"/>
  <c r="M28" i="166"/>
  <c r="L28" i="166"/>
  <c r="K28" i="166"/>
  <c r="J28" i="166"/>
  <c r="I28" i="166"/>
  <c r="H28" i="166"/>
  <c r="G28" i="166"/>
  <c r="F28" i="166"/>
  <c r="E28" i="166"/>
  <c r="Y27" i="166"/>
  <c r="Y26" i="166"/>
  <c r="Y25" i="166"/>
  <c r="Y24" i="166"/>
  <c r="Y23" i="166"/>
  <c r="Q22" i="166"/>
  <c r="P22" i="166"/>
  <c r="O22" i="166"/>
  <c r="N22" i="166"/>
  <c r="M22" i="166"/>
  <c r="L22" i="166"/>
  <c r="K22" i="166"/>
  <c r="J22" i="166"/>
  <c r="I22" i="166"/>
  <c r="H22" i="166"/>
  <c r="G22" i="166"/>
  <c r="F22" i="166"/>
  <c r="E22" i="166"/>
  <c r="Y21" i="166"/>
  <c r="Y20" i="166"/>
  <c r="Y19" i="166"/>
  <c r="Y18" i="166"/>
  <c r="Y17" i="166"/>
  <c r="Q16" i="166"/>
  <c r="P16" i="166"/>
  <c r="O16" i="166"/>
  <c r="N16" i="166"/>
  <c r="M16" i="166"/>
  <c r="L16" i="166"/>
  <c r="K16" i="166"/>
  <c r="J16" i="166"/>
  <c r="I16" i="166"/>
  <c r="H16" i="166"/>
  <c r="G16" i="166"/>
  <c r="F16" i="166"/>
  <c r="E16" i="166"/>
  <c r="Y15" i="166"/>
  <c r="Y14" i="166"/>
  <c r="Y13" i="166"/>
  <c r="Y12" i="166"/>
  <c r="Y11" i="166"/>
  <c r="Y10" i="166"/>
  <c r="Y9" i="166"/>
  <c r="Y8" i="166"/>
  <c r="V26" i="169"/>
  <c r="U26" i="169"/>
  <c r="T26" i="169"/>
  <c r="S26" i="169"/>
  <c r="R26" i="169"/>
  <c r="Q26" i="169"/>
  <c r="P26" i="169"/>
  <c r="O26" i="169"/>
  <c r="N26" i="169"/>
  <c r="M26" i="169"/>
  <c r="L26" i="169"/>
  <c r="K26" i="169"/>
  <c r="J26" i="169"/>
  <c r="I26" i="169"/>
  <c r="H26" i="169"/>
  <c r="G26" i="169"/>
  <c r="F26" i="169"/>
  <c r="E26" i="169"/>
  <c r="V25" i="169"/>
  <c r="U25" i="169"/>
  <c r="T25" i="169"/>
  <c r="S25" i="169"/>
  <c r="R25" i="169"/>
  <c r="Q25" i="169"/>
  <c r="P25" i="169"/>
  <c r="O25" i="169"/>
  <c r="N25" i="169"/>
  <c r="M25" i="169"/>
  <c r="L25" i="169"/>
  <c r="K25" i="169"/>
  <c r="J25" i="169"/>
  <c r="I25" i="169"/>
  <c r="H25" i="169"/>
  <c r="G25" i="169"/>
  <c r="F25" i="169"/>
  <c r="E25" i="169"/>
  <c r="Z24" i="169"/>
  <c r="V23" i="169"/>
  <c r="U23" i="169"/>
  <c r="T23" i="169"/>
  <c r="S23" i="169"/>
  <c r="R23" i="169"/>
  <c r="Q23" i="169"/>
  <c r="P23" i="169"/>
  <c r="O23" i="169"/>
  <c r="N23" i="169"/>
  <c r="M23" i="169"/>
  <c r="L23" i="169"/>
  <c r="K23" i="169"/>
  <c r="J23" i="169"/>
  <c r="I23" i="169"/>
  <c r="H23" i="169"/>
  <c r="G23" i="169"/>
  <c r="F23" i="169"/>
  <c r="E23" i="169"/>
  <c r="Z22" i="169"/>
  <c r="V21" i="169"/>
  <c r="U21" i="169"/>
  <c r="T21" i="169"/>
  <c r="S21" i="169"/>
  <c r="R21" i="169"/>
  <c r="Q21" i="169"/>
  <c r="P21" i="169"/>
  <c r="O21" i="169"/>
  <c r="N21" i="169"/>
  <c r="M21" i="169"/>
  <c r="L21" i="169"/>
  <c r="K21" i="169"/>
  <c r="J21" i="169"/>
  <c r="I21" i="169"/>
  <c r="H21" i="169"/>
  <c r="G21" i="169"/>
  <c r="F21" i="169"/>
  <c r="E21" i="169"/>
  <c r="Z20" i="169"/>
  <c r="V19" i="169"/>
  <c r="U19" i="169"/>
  <c r="T19" i="169"/>
  <c r="S19" i="169"/>
  <c r="R19" i="169"/>
  <c r="Q19" i="169"/>
  <c r="P19" i="169"/>
  <c r="O19" i="169"/>
  <c r="N19" i="169"/>
  <c r="M19" i="169"/>
  <c r="L19" i="169"/>
  <c r="K19" i="169"/>
  <c r="J19" i="169"/>
  <c r="I19" i="169"/>
  <c r="H19" i="169"/>
  <c r="G19" i="169"/>
  <c r="F19" i="169"/>
  <c r="E19" i="169"/>
  <c r="Z18" i="169"/>
  <c r="V17" i="169"/>
  <c r="U17" i="169"/>
  <c r="T17" i="169"/>
  <c r="S17" i="169"/>
  <c r="R17" i="169"/>
  <c r="Q17" i="169"/>
  <c r="P17" i="169"/>
  <c r="O17" i="169"/>
  <c r="N17" i="169"/>
  <c r="M17" i="169"/>
  <c r="L17" i="169"/>
  <c r="K17" i="169"/>
  <c r="J17" i="169"/>
  <c r="I17" i="169"/>
  <c r="H17" i="169"/>
  <c r="G17" i="169"/>
  <c r="F17" i="169"/>
  <c r="E17" i="169"/>
  <c r="Z16" i="169"/>
  <c r="V15" i="169"/>
  <c r="U15" i="169"/>
  <c r="T15" i="169"/>
  <c r="S15" i="169"/>
  <c r="R15" i="169"/>
  <c r="Q15" i="169"/>
  <c r="P15" i="169"/>
  <c r="O15" i="169"/>
  <c r="N15" i="169"/>
  <c r="M15" i="169"/>
  <c r="L15" i="169"/>
  <c r="K15" i="169"/>
  <c r="J15" i="169"/>
  <c r="I15" i="169"/>
  <c r="H15" i="169"/>
  <c r="G15" i="169"/>
  <c r="F15" i="169"/>
  <c r="E15" i="169"/>
  <c r="Z14" i="169"/>
  <c r="V13" i="169"/>
  <c r="U13" i="169"/>
  <c r="T13" i="169"/>
  <c r="S13" i="169"/>
  <c r="R13" i="169"/>
  <c r="Q13" i="169"/>
  <c r="P13" i="169"/>
  <c r="O13" i="169"/>
  <c r="N13" i="169"/>
  <c r="M13" i="169"/>
  <c r="L13" i="169"/>
  <c r="K13" i="169"/>
  <c r="J13" i="169"/>
  <c r="I13" i="169"/>
  <c r="H13" i="169"/>
  <c r="G13" i="169"/>
  <c r="F13" i="169"/>
  <c r="E13" i="169"/>
  <c r="Z12" i="169"/>
  <c r="V11" i="169"/>
  <c r="U11" i="169"/>
  <c r="T11" i="169"/>
  <c r="S11" i="169"/>
  <c r="R11" i="169"/>
  <c r="Q11" i="169"/>
  <c r="P11" i="169"/>
  <c r="O11" i="169"/>
  <c r="N11" i="169"/>
  <c r="M11" i="169"/>
  <c r="L11" i="169"/>
  <c r="K11" i="169"/>
  <c r="J11" i="169"/>
  <c r="I11" i="169"/>
  <c r="H11" i="169"/>
  <c r="G11" i="169"/>
  <c r="F11" i="169"/>
  <c r="E11" i="169"/>
  <c r="Z10" i="169"/>
  <c r="V9" i="169"/>
  <c r="U9" i="169"/>
  <c r="T9" i="169"/>
  <c r="S9" i="169"/>
  <c r="R9" i="169"/>
  <c r="Q9" i="169"/>
  <c r="P9" i="169"/>
  <c r="O9" i="169"/>
  <c r="N9" i="169"/>
  <c r="M9" i="169"/>
  <c r="L9" i="169"/>
  <c r="K9" i="169"/>
  <c r="J9" i="169"/>
  <c r="I9" i="169"/>
  <c r="H9" i="169"/>
  <c r="G9" i="169"/>
  <c r="F9" i="169"/>
  <c r="E9" i="169"/>
  <c r="Z8" i="169"/>
  <c r="AA13" i="160"/>
  <c r="X12" i="160"/>
  <c r="X7" i="160" s="1"/>
  <c r="W12" i="160"/>
  <c r="W7" i="160" s="1"/>
  <c r="V12" i="160"/>
  <c r="V7" i="160" s="1"/>
  <c r="U12" i="160"/>
  <c r="U7" i="160" s="1"/>
  <c r="T12" i="160"/>
  <c r="T7" i="160" s="1"/>
  <c r="S12" i="160"/>
  <c r="S7" i="160" s="1"/>
  <c r="R12" i="160"/>
  <c r="R7" i="160" s="1"/>
  <c r="Q12" i="160"/>
  <c r="Q7" i="160" s="1"/>
  <c r="P12" i="160"/>
  <c r="P7" i="160" s="1"/>
  <c r="O12" i="160"/>
  <c r="O7" i="160" s="1"/>
  <c r="N12" i="160"/>
  <c r="N7" i="160" s="1"/>
  <c r="M12" i="160"/>
  <c r="M7" i="160" s="1"/>
  <c r="L12" i="160"/>
  <c r="L7" i="160" s="1"/>
  <c r="K12" i="160"/>
  <c r="K7" i="160" s="1"/>
  <c r="J12" i="160"/>
  <c r="J7" i="160" s="1"/>
  <c r="I12" i="160"/>
  <c r="I7" i="160" s="1"/>
  <c r="H12" i="160"/>
  <c r="H7" i="160" s="1"/>
  <c r="AA10" i="160"/>
  <c r="AA9" i="160"/>
  <c r="G7" i="160"/>
  <c r="F7" i="160"/>
  <c r="S35" i="177"/>
  <c r="P35" i="177"/>
  <c r="J35" i="177"/>
  <c r="F35" i="177"/>
  <c r="E35" i="177"/>
  <c r="S34" i="177"/>
  <c r="P34" i="177"/>
  <c r="J34" i="177"/>
  <c r="F34" i="177"/>
  <c r="E34" i="177"/>
  <c r="S33" i="177"/>
  <c r="P33" i="177"/>
  <c r="J33" i="177"/>
  <c r="F33" i="177"/>
  <c r="E33" i="177"/>
  <c r="S32" i="177"/>
  <c r="P32" i="177"/>
  <c r="J32" i="177"/>
  <c r="F32" i="177"/>
  <c r="E32" i="177"/>
  <c r="S31" i="177"/>
  <c r="P31" i="177"/>
  <c r="J31" i="177"/>
  <c r="F31" i="177"/>
  <c r="E31" i="177"/>
  <c r="S30" i="177"/>
  <c r="P30" i="177"/>
  <c r="J30" i="177"/>
  <c r="F30" i="177"/>
  <c r="E30" i="177"/>
  <c r="S28" i="177"/>
  <c r="P28" i="177"/>
  <c r="J28" i="177"/>
  <c r="F28" i="177"/>
  <c r="E28" i="177"/>
  <c r="S27" i="177"/>
  <c r="P27" i="177"/>
  <c r="J27" i="177"/>
  <c r="F27" i="177"/>
  <c r="E27" i="177"/>
  <c r="S26" i="177"/>
  <c r="P26" i="177"/>
  <c r="J26" i="177"/>
  <c r="F26" i="177"/>
  <c r="E26" i="177"/>
  <c r="S25" i="177"/>
  <c r="P25" i="177"/>
  <c r="J25" i="177"/>
  <c r="F25" i="177"/>
  <c r="E25" i="177"/>
  <c r="S24" i="177"/>
  <c r="P24" i="177"/>
  <c r="J24" i="177"/>
  <c r="F24" i="177"/>
  <c r="E24" i="177"/>
  <c r="S23" i="177"/>
  <c r="P23" i="177"/>
  <c r="J23" i="177"/>
  <c r="F23" i="177"/>
  <c r="E23" i="177"/>
  <c r="S22" i="177"/>
  <c r="P22" i="177"/>
  <c r="S21" i="177"/>
  <c r="P21" i="177"/>
  <c r="S20" i="177"/>
  <c r="P20" i="177"/>
  <c r="P19" i="177"/>
  <c r="S10" i="177"/>
  <c r="P10" i="177"/>
  <c r="J10" i="177"/>
  <c r="F10" i="177"/>
  <c r="E10" i="177"/>
  <c r="X12" i="159"/>
  <c r="X13" i="159" s="1"/>
  <c r="W12" i="159"/>
  <c r="W13" i="159" s="1"/>
  <c r="V12" i="159"/>
  <c r="V13" i="159" s="1"/>
  <c r="U12" i="159"/>
  <c r="U13" i="159" s="1"/>
  <c r="T12" i="159"/>
  <c r="T13" i="159" s="1"/>
  <c r="S12" i="159"/>
  <c r="S13" i="159" s="1"/>
  <c r="R12" i="159"/>
  <c r="R13" i="159" s="1"/>
  <c r="Q12" i="159"/>
  <c r="Q13" i="159" s="1"/>
  <c r="P12" i="159"/>
  <c r="P13" i="159" s="1"/>
  <c r="O12" i="159"/>
  <c r="O13" i="159" s="1"/>
  <c r="N12" i="159"/>
  <c r="N13" i="159" s="1"/>
  <c r="M12" i="159"/>
  <c r="M13" i="159" s="1"/>
  <c r="L12" i="159"/>
  <c r="L13" i="159" s="1"/>
  <c r="K12" i="159"/>
  <c r="K13" i="159" s="1"/>
  <c r="J12" i="159"/>
  <c r="J13" i="159" s="1"/>
  <c r="I12" i="159"/>
  <c r="I13" i="159" s="1"/>
  <c r="H12" i="159"/>
  <c r="H13" i="159" s="1"/>
  <c r="G12" i="159"/>
  <c r="G13" i="159" s="1"/>
  <c r="F12" i="159"/>
  <c r="F13" i="159" s="1"/>
  <c r="E12" i="159"/>
  <c r="E13" i="159" s="1"/>
  <c r="D12" i="159"/>
  <c r="D13" i="159" s="1"/>
  <c r="C12" i="159"/>
  <c r="C13" i="159" s="1"/>
  <c r="AA11" i="159"/>
  <c r="AA10" i="159"/>
  <c r="AA9" i="159"/>
  <c r="AA8" i="159"/>
  <c r="E17" i="162" l="1"/>
  <c r="E18" i="162"/>
  <c r="E19" i="162"/>
  <c r="G21" i="177"/>
  <c r="G20" i="177"/>
  <c r="G10" i="177"/>
  <c r="AA7" i="160"/>
  <c r="G15" i="177"/>
  <c r="G30" i="177"/>
  <c r="G18" i="177"/>
  <c r="G16" i="177"/>
  <c r="G19" i="177"/>
  <c r="G11" i="177"/>
  <c r="G22" i="177"/>
  <c r="G17" i="177"/>
  <c r="G23" i="177"/>
  <c r="G24" i="177"/>
  <c r="I27" i="169"/>
  <c r="Q27" i="169"/>
  <c r="Z19" i="169"/>
  <c r="S27" i="169"/>
  <c r="Z21" i="169"/>
  <c r="T27" i="169"/>
  <c r="G27" i="169"/>
  <c r="O27" i="169"/>
  <c r="Z13" i="169"/>
  <c r="H27" i="169"/>
  <c r="P27" i="169"/>
  <c r="Z23" i="169"/>
  <c r="Z17" i="169"/>
  <c r="J27" i="169"/>
  <c r="R27" i="169"/>
  <c r="Z15" i="169"/>
  <c r="M27" i="169"/>
  <c r="U27" i="169"/>
  <c r="K27" i="169"/>
  <c r="L27" i="169"/>
  <c r="Z9" i="169"/>
  <c r="Z11" i="169"/>
  <c r="Z25" i="169"/>
  <c r="Z26" i="169"/>
  <c r="F27" i="169"/>
  <c r="N27" i="169"/>
  <c r="V27" i="169"/>
  <c r="E27" i="169"/>
  <c r="AA12" i="160"/>
  <c r="AA11" i="160"/>
  <c r="G32" i="177"/>
  <c r="G34" i="177"/>
  <c r="G25" i="177"/>
  <c r="G26" i="177"/>
  <c r="G33" i="177"/>
  <c r="G28" i="177"/>
  <c r="G27" i="177"/>
  <c r="G31" i="177"/>
  <c r="G35" i="177"/>
  <c r="AA12" i="159"/>
  <c r="AA14" i="159" s="1"/>
  <c r="AA13" i="159"/>
  <c r="AA15" i="159" s="1"/>
  <c r="K32" i="166"/>
  <c r="J32" i="166"/>
  <c r="L32" i="166"/>
  <c r="I32" i="166"/>
  <c r="Q32" i="166"/>
  <c r="G32" i="166"/>
  <c r="O32" i="166"/>
  <c r="E32" i="166"/>
  <c r="M32" i="166"/>
  <c r="F32" i="166"/>
  <c r="N32" i="166"/>
  <c r="Y28" i="166"/>
  <c r="H32" i="166"/>
  <c r="P32" i="166"/>
  <c r="Y31" i="166"/>
  <c r="Y22" i="166"/>
  <c r="Y16" i="166"/>
  <c r="Z27" i="169" l="1"/>
  <c r="Y32" i="166"/>
</calcChain>
</file>

<file path=xl/sharedStrings.xml><?xml version="1.0" encoding="utf-8"?>
<sst xmlns="http://schemas.openxmlformats.org/spreadsheetml/2006/main" count="2230" uniqueCount="837">
  <si>
    <t>本工事費</t>
    <rPh sb="0" eb="1">
      <t>ホン</t>
    </rPh>
    <rPh sb="1" eb="4">
      <t>コウジヒ</t>
    </rPh>
    <phoneticPr fontId="7"/>
  </si>
  <si>
    <t>共通仮設費</t>
    <rPh sb="0" eb="2">
      <t>キョウツウ</t>
    </rPh>
    <rPh sb="2" eb="4">
      <t>カセツ</t>
    </rPh>
    <rPh sb="4" eb="5">
      <t>ヒ</t>
    </rPh>
    <phoneticPr fontId="7"/>
  </si>
  <si>
    <t>現場管理費</t>
    <rPh sb="0" eb="2">
      <t>ゲンバ</t>
    </rPh>
    <rPh sb="2" eb="5">
      <t>カンリヒ</t>
    </rPh>
    <phoneticPr fontId="7"/>
  </si>
  <si>
    <t>一般管理費</t>
    <rPh sb="0" eb="2">
      <t>イッパン</t>
    </rPh>
    <rPh sb="2" eb="5">
      <t>カンリヒ</t>
    </rPh>
    <phoneticPr fontId="7"/>
  </si>
  <si>
    <t>全体工事費</t>
    <rPh sb="0" eb="2">
      <t>ゼンタイ</t>
    </rPh>
    <rPh sb="2" eb="5">
      <t>コウジヒ</t>
    </rPh>
    <phoneticPr fontId="7"/>
  </si>
  <si>
    <t>直接工事費計</t>
    <rPh sb="0" eb="2">
      <t>チョクセツ</t>
    </rPh>
    <rPh sb="2" eb="5">
      <t>コウジヒ</t>
    </rPh>
    <rPh sb="5" eb="6">
      <t>ケイ</t>
    </rPh>
    <phoneticPr fontId="7"/>
  </si>
  <si>
    <t>全体計画に対する率（進捗率）</t>
    <rPh sb="10" eb="12">
      <t>シンチョク</t>
    </rPh>
    <phoneticPr fontId="7"/>
  </si>
  <si>
    <t>区                分</t>
  </si>
  <si>
    <t>様　式</t>
    <rPh sb="0" eb="1">
      <t>サマ</t>
    </rPh>
    <rPh sb="2" eb="3">
      <t>シキ</t>
    </rPh>
    <phoneticPr fontId="7"/>
  </si>
  <si>
    <t>（単位：千円）</t>
    <rPh sb="1" eb="3">
      <t>タンイ</t>
    </rPh>
    <rPh sb="4" eb="5">
      <t>セン</t>
    </rPh>
    <rPh sb="5" eb="6">
      <t>エン</t>
    </rPh>
    <phoneticPr fontId="7"/>
  </si>
  <si>
    <t>交付対象外
事業費</t>
    <rPh sb="0" eb="2">
      <t>コウフ</t>
    </rPh>
    <rPh sb="2" eb="5">
      <t>タイショウガイ</t>
    </rPh>
    <rPh sb="6" eb="9">
      <t>ジギョウヒ</t>
    </rPh>
    <phoneticPr fontId="7"/>
  </si>
  <si>
    <t>合計</t>
    <rPh sb="0" eb="1">
      <t>ゴウ</t>
    </rPh>
    <rPh sb="1" eb="2">
      <t>ケイ</t>
    </rPh>
    <phoneticPr fontId="7"/>
  </si>
  <si>
    <t>建築機械設備工事</t>
    <rPh sb="0" eb="2">
      <t>ケンチク</t>
    </rPh>
    <rPh sb="2" eb="4">
      <t>キカイ</t>
    </rPh>
    <rPh sb="4" eb="6">
      <t>セツビ</t>
    </rPh>
    <rPh sb="6" eb="8">
      <t>コウジ</t>
    </rPh>
    <phoneticPr fontId="7"/>
  </si>
  <si>
    <t>工事費（税抜き）</t>
    <rPh sb="2" eb="3">
      <t>ヒ</t>
    </rPh>
    <rPh sb="4" eb="5">
      <t>ゼイ</t>
    </rPh>
    <rPh sb="5" eb="6">
      <t>ヌ</t>
    </rPh>
    <phoneticPr fontId="7"/>
  </si>
  <si>
    <t>受入・供給設備工事</t>
    <phoneticPr fontId="7"/>
  </si>
  <si>
    <t>年　　　　　　度</t>
    <rPh sb="0" eb="1">
      <t>ネン</t>
    </rPh>
    <rPh sb="7" eb="8">
      <t>ド</t>
    </rPh>
    <phoneticPr fontId="7"/>
  </si>
  <si>
    <t>千円／年</t>
    <rPh sb="0" eb="2">
      <t>センエン</t>
    </rPh>
    <rPh sb="3" eb="4">
      <t>ネン</t>
    </rPh>
    <phoneticPr fontId="7"/>
  </si>
  <si>
    <t>固定費</t>
    <rPh sb="0" eb="3">
      <t>コテイヒ</t>
    </rPh>
    <phoneticPr fontId="7"/>
  </si>
  <si>
    <t>備考</t>
    <rPh sb="0" eb="2">
      <t>ビコウ</t>
    </rPh>
    <phoneticPr fontId="7"/>
  </si>
  <si>
    <t>変動費</t>
  </si>
  <si>
    <t>交付対象事業費</t>
    <rPh sb="0" eb="2">
      <t>コウフ</t>
    </rPh>
    <rPh sb="2" eb="4">
      <t>タイショウ</t>
    </rPh>
    <rPh sb="4" eb="7">
      <t>ジギョウヒ</t>
    </rPh>
    <phoneticPr fontId="7"/>
  </si>
  <si>
    <t>Ⅰ．営業収益</t>
  </si>
  <si>
    <t>運営費</t>
    <rPh sb="0" eb="2">
      <t>ウンエイ</t>
    </rPh>
    <rPh sb="2" eb="3">
      <t>ヒ</t>
    </rPh>
    <phoneticPr fontId="57"/>
  </si>
  <si>
    <t>固定費</t>
  </si>
  <si>
    <t>Ⅱ．営業費用</t>
  </si>
  <si>
    <t>固定的費用</t>
    <rPh sb="2" eb="3">
      <t>テキ</t>
    </rPh>
    <rPh sb="3" eb="5">
      <t>ヒヨウ</t>
    </rPh>
    <phoneticPr fontId="57"/>
  </si>
  <si>
    <t>変動的費用</t>
    <rPh sb="0" eb="3">
      <t>ヘンドウテキ</t>
    </rPh>
    <rPh sb="3" eb="5">
      <t>ヒヨウ</t>
    </rPh>
    <phoneticPr fontId="57"/>
  </si>
  <si>
    <t>開業費償却費</t>
    <rPh sb="0" eb="2">
      <t>カイギョウ</t>
    </rPh>
    <rPh sb="2" eb="3">
      <t>ヒ</t>
    </rPh>
    <rPh sb="3" eb="5">
      <t>ショウキャク</t>
    </rPh>
    <rPh sb="5" eb="6">
      <t>ヒ</t>
    </rPh>
    <phoneticPr fontId="57"/>
  </si>
  <si>
    <t>Ⅴ．法人税等</t>
  </si>
  <si>
    <t>Ⅵ．税引き後利益</t>
  </si>
  <si>
    <t>　　（減価償却費については、対象資産、投資時期、投資額、耐用年数、償却方法（定率法、定額法等）を各々記載すること。）</t>
    <rPh sb="38" eb="39">
      <t>テイ</t>
    </rPh>
    <phoneticPr fontId="57"/>
  </si>
  <si>
    <t>税引き前利益</t>
    <rPh sb="3" eb="4">
      <t>マエ</t>
    </rPh>
    <phoneticPr fontId="10"/>
  </si>
  <si>
    <t>法人税（外形標準課税分）</t>
    <rPh sb="0" eb="3">
      <t>ホウジンゼイ</t>
    </rPh>
    <rPh sb="4" eb="6">
      <t>ガイケイ</t>
    </rPh>
    <rPh sb="6" eb="8">
      <t>ヒョウジュン</t>
    </rPh>
    <rPh sb="8" eb="10">
      <t>カゼイ</t>
    </rPh>
    <rPh sb="10" eb="11">
      <t>ブン</t>
    </rPh>
    <phoneticPr fontId="57"/>
  </si>
  <si>
    <t>法人税等（合計）</t>
    <rPh sb="0" eb="3">
      <t>ホウジンゼイ</t>
    </rPh>
    <rPh sb="3" eb="4">
      <t>トウ</t>
    </rPh>
    <rPh sb="5" eb="7">
      <t>ゴウケイ</t>
    </rPh>
    <phoneticPr fontId="57"/>
  </si>
  <si>
    <t>説明欄</t>
    <rPh sb="0" eb="2">
      <t>セツメイ</t>
    </rPh>
    <rPh sb="2" eb="3">
      <t>ラン</t>
    </rPh>
    <phoneticPr fontId="57"/>
  </si>
  <si>
    <t>運営期間</t>
    <rPh sb="0" eb="2">
      <t>ウンエイ</t>
    </rPh>
    <rPh sb="2" eb="4">
      <t>キカン</t>
    </rPh>
    <phoneticPr fontId="7"/>
  </si>
  <si>
    <t>維持補修費</t>
    <rPh sb="0" eb="2">
      <t>イジ</t>
    </rPh>
    <rPh sb="2" eb="4">
      <t>ホシュウ</t>
    </rPh>
    <rPh sb="4" eb="5">
      <t>ヒ</t>
    </rPh>
    <phoneticPr fontId="57"/>
  </si>
  <si>
    <t>公租公課</t>
    <rPh sb="0" eb="2">
      <t>コウソ</t>
    </rPh>
    <rPh sb="2" eb="4">
      <t>コウカ</t>
    </rPh>
    <phoneticPr fontId="7"/>
  </si>
  <si>
    <t>令和10</t>
    <rPh sb="0" eb="2">
      <t>レイワ</t>
    </rPh>
    <phoneticPr fontId="8"/>
  </si>
  <si>
    <t>令和11</t>
    <rPh sb="0" eb="2">
      <t>レイワ</t>
    </rPh>
    <phoneticPr fontId="8"/>
  </si>
  <si>
    <t>令和12</t>
    <rPh sb="0" eb="2">
      <t>レイワ</t>
    </rPh>
    <phoneticPr fontId="8"/>
  </si>
  <si>
    <t>令和13</t>
    <rPh sb="0" eb="2">
      <t>レイワ</t>
    </rPh>
    <phoneticPr fontId="8"/>
  </si>
  <si>
    <t>令和14</t>
    <rPh sb="0" eb="2">
      <t>レイワ</t>
    </rPh>
    <phoneticPr fontId="8"/>
  </si>
  <si>
    <t>令和15</t>
    <rPh sb="0" eb="2">
      <t>レイワ</t>
    </rPh>
    <phoneticPr fontId="8"/>
  </si>
  <si>
    <t>令和16</t>
    <rPh sb="0" eb="2">
      <t>レイワ</t>
    </rPh>
    <phoneticPr fontId="8"/>
  </si>
  <si>
    <t>令和17</t>
    <rPh sb="0" eb="2">
      <t>レイワ</t>
    </rPh>
    <phoneticPr fontId="8"/>
  </si>
  <si>
    <t>令和18</t>
    <rPh sb="0" eb="2">
      <t>レイワ</t>
    </rPh>
    <phoneticPr fontId="8"/>
  </si>
  <si>
    <t>令和19</t>
    <rPh sb="0" eb="2">
      <t>レイワ</t>
    </rPh>
    <phoneticPr fontId="8"/>
  </si>
  <si>
    <t>令和20</t>
    <rPh sb="0" eb="2">
      <t>レイワ</t>
    </rPh>
    <phoneticPr fontId="8"/>
  </si>
  <si>
    <t>令和21</t>
    <rPh sb="0" eb="2">
      <t>レイワ</t>
    </rPh>
    <phoneticPr fontId="8"/>
  </si>
  <si>
    <t>令和22</t>
    <rPh sb="0" eb="2">
      <t>レイワ</t>
    </rPh>
    <phoneticPr fontId="8"/>
  </si>
  <si>
    <t>運営費</t>
    <rPh sb="0" eb="3">
      <t>ウンエイヒ</t>
    </rPh>
    <phoneticPr fontId="7"/>
  </si>
  <si>
    <t>③固定費　（消費税抜き）</t>
    <rPh sb="1" eb="4">
      <t>コテイヒ</t>
    </rPh>
    <rPh sb="6" eb="9">
      <t>ショウヒゼイ</t>
    </rPh>
    <rPh sb="9" eb="10">
      <t>ヌ</t>
    </rPh>
    <phoneticPr fontId="7"/>
  </si>
  <si>
    <t>④変動費　（消費税抜き）</t>
    <rPh sb="1" eb="4">
      <t>ヘンドウヒ</t>
    </rPh>
    <rPh sb="6" eb="9">
      <t>ショウヒゼイ</t>
    </rPh>
    <rPh sb="9" eb="10">
      <t>ヌ</t>
    </rPh>
    <phoneticPr fontId="7"/>
  </si>
  <si>
    <t>令和7</t>
    <rPh sb="0" eb="2">
      <t>レイワ</t>
    </rPh>
    <phoneticPr fontId="7"/>
  </si>
  <si>
    <t>令和8</t>
    <rPh sb="0" eb="2">
      <t>レイワ</t>
    </rPh>
    <phoneticPr fontId="7"/>
  </si>
  <si>
    <t>令和9</t>
    <rPh sb="0" eb="2">
      <t>レイワ</t>
    </rPh>
    <phoneticPr fontId="7"/>
  </si>
  <si>
    <t>令和10</t>
    <rPh sb="0" eb="2">
      <t>レイワ</t>
    </rPh>
    <phoneticPr fontId="7"/>
  </si>
  <si>
    <t>令和11</t>
    <rPh sb="0" eb="2">
      <t>レイワ</t>
    </rPh>
    <phoneticPr fontId="7"/>
  </si>
  <si>
    <t>令和12</t>
    <rPh sb="0" eb="2">
      <t>レイワ</t>
    </rPh>
    <phoneticPr fontId="7"/>
  </si>
  <si>
    <t>令和13</t>
    <rPh sb="0" eb="2">
      <t>レイワ</t>
    </rPh>
    <phoneticPr fontId="7"/>
  </si>
  <si>
    <t>令和14</t>
    <rPh sb="0" eb="2">
      <t>レイワ</t>
    </rPh>
    <phoneticPr fontId="7"/>
  </si>
  <si>
    <t>令和15</t>
    <rPh sb="0" eb="2">
      <t>レイワ</t>
    </rPh>
    <phoneticPr fontId="7"/>
  </si>
  <si>
    <t>令和16</t>
    <rPh sb="0" eb="2">
      <t>レイワ</t>
    </rPh>
    <phoneticPr fontId="7"/>
  </si>
  <si>
    <t>令和17</t>
    <rPh sb="0" eb="2">
      <t>レイワ</t>
    </rPh>
    <phoneticPr fontId="7"/>
  </si>
  <si>
    <t>令和18</t>
    <rPh sb="0" eb="2">
      <t>レイワ</t>
    </rPh>
    <phoneticPr fontId="7"/>
  </si>
  <si>
    <t>令和19</t>
    <rPh sb="0" eb="2">
      <t>レイワ</t>
    </rPh>
    <phoneticPr fontId="7"/>
  </si>
  <si>
    <t>令和20</t>
    <rPh sb="0" eb="2">
      <t>レイワ</t>
    </rPh>
    <phoneticPr fontId="7"/>
  </si>
  <si>
    <t>令和21</t>
    <rPh sb="0" eb="2">
      <t>レイワ</t>
    </rPh>
    <phoneticPr fontId="7"/>
  </si>
  <si>
    <t>令和22</t>
    <rPh sb="0" eb="2">
      <t>レイワ</t>
    </rPh>
    <phoneticPr fontId="7"/>
  </si>
  <si>
    <t>資本構成</t>
    <rPh sb="0" eb="2">
      <t>シホン</t>
    </rPh>
    <rPh sb="2" eb="4">
      <t>コウセイ</t>
    </rPh>
    <phoneticPr fontId="7"/>
  </si>
  <si>
    <t>No.</t>
    <phoneticPr fontId="7"/>
  </si>
  <si>
    <t>出資企業</t>
    <rPh sb="0" eb="2">
      <t>シュッシ</t>
    </rPh>
    <rPh sb="2" eb="4">
      <t>キギョウ</t>
    </rPh>
    <phoneticPr fontId="7"/>
  </si>
  <si>
    <t>出資割合
（％）</t>
    <rPh sb="0" eb="2">
      <t>シュッシ</t>
    </rPh>
    <rPh sb="2" eb="4">
      <t>ワリアイ</t>
    </rPh>
    <phoneticPr fontId="8"/>
  </si>
  <si>
    <t>役　　　　　　割</t>
    <rPh sb="0" eb="1">
      <t>エキ</t>
    </rPh>
    <rPh sb="7" eb="8">
      <t>ワリ</t>
    </rPh>
    <phoneticPr fontId="7"/>
  </si>
  <si>
    <t>代表企業</t>
    <rPh sb="0" eb="2">
      <t>ダイヒョウ</t>
    </rPh>
    <rPh sb="2" eb="4">
      <t>キギョウ</t>
    </rPh>
    <phoneticPr fontId="7"/>
  </si>
  <si>
    <t>50％を超えること。</t>
    <rPh sb="4" eb="5">
      <t>コ</t>
    </rPh>
    <phoneticPr fontId="7"/>
  </si>
  <si>
    <t>合　計</t>
    <rPh sb="0" eb="1">
      <t>ゴウ</t>
    </rPh>
    <rPh sb="2" eb="3">
      <t>ケイ</t>
    </rPh>
    <phoneticPr fontId="7"/>
  </si>
  <si>
    <t>特別目的会社の構成</t>
    <rPh sb="0" eb="2">
      <t>トクベツ</t>
    </rPh>
    <rPh sb="2" eb="4">
      <t>モクテキ</t>
    </rPh>
    <rPh sb="4" eb="6">
      <t>ガイシャ</t>
    </rPh>
    <rPh sb="7" eb="9">
      <t>コウセイ</t>
    </rPh>
    <phoneticPr fontId="8"/>
  </si>
  <si>
    <t>項　目</t>
    <rPh sb="0" eb="3">
      <t>コウモク</t>
    </rPh>
    <phoneticPr fontId="7"/>
  </si>
  <si>
    <t xml:space="preserve">総　計
</t>
    <rPh sb="0" eb="1">
      <t>ソウ</t>
    </rPh>
    <rPh sb="2" eb="3">
      <t>ケイ</t>
    </rPh>
    <phoneticPr fontId="7"/>
  </si>
  <si>
    <t>総　計</t>
    <rPh sb="0" eb="1">
      <t>ソウケイ</t>
    </rPh>
    <rPh sb="2" eb="3">
      <t>ケイ</t>
    </rPh>
    <phoneticPr fontId="7"/>
  </si>
  <si>
    <t>合計</t>
    <rPh sb="0" eb="1">
      <t>ゴウ</t>
    </rPh>
    <rPh sb="1" eb="2">
      <t>ケイ</t>
    </rPh>
    <phoneticPr fontId="8"/>
  </si>
  <si>
    <t>頻度</t>
    <phoneticPr fontId="8"/>
  </si>
  <si>
    <t>小　計</t>
  </si>
  <si>
    <t>補修費用</t>
    <rPh sb="0" eb="2">
      <t>ホシュウ</t>
    </rPh>
    <rPh sb="2" eb="4">
      <t>ヒヨウ</t>
    </rPh>
    <phoneticPr fontId="7"/>
  </si>
  <si>
    <t>更新費用</t>
    <rPh sb="0" eb="2">
      <t>コウシン</t>
    </rPh>
    <rPh sb="2" eb="4">
      <t>ヒヨウ</t>
    </rPh>
    <phoneticPr fontId="7"/>
  </si>
  <si>
    <t>小　計</t>
    <rPh sb="0" eb="1">
      <t>ショウ</t>
    </rPh>
    <rPh sb="2" eb="3">
      <t>ケイ</t>
    </rPh>
    <phoneticPr fontId="7"/>
  </si>
  <si>
    <t>合　計</t>
    <rPh sb="0" eb="1">
      <t>ゴウ</t>
    </rPh>
    <phoneticPr fontId="7"/>
  </si>
  <si>
    <t>千円</t>
    <rPh sb="0" eb="2">
      <t>センエン</t>
    </rPh>
    <phoneticPr fontId="8"/>
  </si>
  <si>
    <t>人</t>
    <rPh sb="0" eb="1">
      <t>ニン</t>
    </rPh>
    <phoneticPr fontId="8"/>
  </si>
  <si>
    <t>総　計</t>
  </si>
  <si>
    <t>人数（人）及び給与</t>
    <rPh sb="0" eb="2">
      <t>ニンズウ</t>
    </rPh>
    <rPh sb="3" eb="4">
      <t>ニン</t>
    </rPh>
    <rPh sb="5" eb="6">
      <t>オヨ</t>
    </rPh>
    <rPh sb="7" eb="9">
      <t>キュウヨ</t>
    </rPh>
    <phoneticPr fontId="8"/>
  </si>
  <si>
    <t>給与・年俸（単価）
（福利厚生費等含む）</t>
    <rPh sb="0" eb="2">
      <t>キュウヨ</t>
    </rPh>
    <rPh sb="3" eb="5">
      <t>ネンポウ</t>
    </rPh>
    <rPh sb="6" eb="8">
      <t>タンカ</t>
    </rPh>
    <rPh sb="11" eb="16">
      <t>フクリコウセイヒ</t>
    </rPh>
    <rPh sb="16" eb="17">
      <t>トウ</t>
    </rPh>
    <rPh sb="17" eb="18">
      <t>フク</t>
    </rPh>
    <phoneticPr fontId="7"/>
  </si>
  <si>
    <t>職種</t>
    <rPh sb="0" eb="2">
      <t>ショクシュ</t>
    </rPh>
    <phoneticPr fontId="7"/>
  </si>
  <si>
    <t>開業費(固定的な費用）</t>
    <rPh sb="0" eb="2">
      <t>カイギョウ</t>
    </rPh>
    <rPh sb="2" eb="3">
      <t>ヒ</t>
    </rPh>
    <rPh sb="4" eb="7">
      <t>コテイテキ</t>
    </rPh>
    <rPh sb="8" eb="10">
      <t>ヒヨウ</t>
    </rPh>
    <phoneticPr fontId="7"/>
  </si>
  <si>
    <t>税引き後利益</t>
    <rPh sb="0" eb="2">
      <t>ゼイビ</t>
    </rPh>
    <rPh sb="3" eb="4">
      <t>ゴ</t>
    </rPh>
    <rPh sb="4" eb="6">
      <t>リエキ</t>
    </rPh>
    <phoneticPr fontId="57"/>
  </si>
  <si>
    <t>減価償却費</t>
    <phoneticPr fontId="57"/>
  </si>
  <si>
    <t>開業費償却費</t>
    <rPh sb="0" eb="2">
      <t>カイギョウ</t>
    </rPh>
    <rPh sb="2" eb="3">
      <t>ヒ</t>
    </rPh>
    <rPh sb="3" eb="6">
      <t>ショウキャクヒ</t>
    </rPh>
    <phoneticPr fontId="57"/>
  </si>
  <si>
    <t>配当等</t>
    <rPh sb="0" eb="2">
      <t>ハイトウ</t>
    </rPh>
    <rPh sb="2" eb="3">
      <t>ナド</t>
    </rPh>
    <phoneticPr fontId="57"/>
  </si>
  <si>
    <t>合計</t>
    <rPh sb="0" eb="2">
      <t>ゴウケイ</t>
    </rPh>
    <phoneticPr fontId="7"/>
  </si>
  <si>
    <t>その他（事業者が必要に応じて記載すること。）</t>
    <rPh sb="2" eb="3">
      <t>ホカ</t>
    </rPh>
    <rPh sb="4" eb="7">
      <t>ジギョウシャ</t>
    </rPh>
    <rPh sb="8" eb="10">
      <t>ヒツヨウ</t>
    </rPh>
    <rPh sb="11" eb="12">
      <t>オウ</t>
    </rPh>
    <rPh sb="14" eb="16">
      <t>キサイ</t>
    </rPh>
    <phoneticPr fontId="57"/>
  </si>
  <si>
    <t>法人税等</t>
    <phoneticPr fontId="10"/>
  </si>
  <si>
    <t>課税所得</t>
    <phoneticPr fontId="10"/>
  </si>
  <si>
    <t>繰越欠損金</t>
    <phoneticPr fontId="57"/>
  </si>
  <si>
    <t>人件費</t>
    <phoneticPr fontId="57"/>
  </si>
  <si>
    <t>減価償却費</t>
    <phoneticPr fontId="57"/>
  </si>
  <si>
    <t>本欄に算出根拠を示すこと。</t>
    <rPh sb="0" eb="2">
      <t>ホンラン</t>
    </rPh>
    <phoneticPr fontId="7"/>
  </si>
  <si>
    <t>開業費</t>
    <phoneticPr fontId="57"/>
  </si>
  <si>
    <t>合計</t>
    <rPh sb="0" eb="2">
      <t>ゴウケイ</t>
    </rPh>
    <phoneticPr fontId="7"/>
  </si>
  <si>
    <t>令和7年度</t>
    <rPh sb="0" eb="2">
      <t>レイワ</t>
    </rPh>
    <rPh sb="3" eb="5">
      <t>ネンド</t>
    </rPh>
    <phoneticPr fontId="7"/>
  </si>
  <si>
    <t>令和8年度</t>
    <rPh sb="0" eb="2">
      <t>レイワ</t>
    </rPh>
    <rPh sb="3" eb="5">
      <t>ネンド</t>
    </rPh>
    <phoneticPr fontId="7"/>
  </si>
  <si>
    <t>令和9年度</t>
    <rPh sb="0" eb="2">
      <t>レイワ</t>
    </rPh>
    <rPh sb="3" eb="5">
      <t>ネンド</t>
    </rPh>
    <phoneticPr fontId="7"/>
  </si>
  <si>
    <t>令和10年度</t>
    <rPh sb="0" eb="2">
      <t>レイワ</t>
    </rPh>
    <rPh sb="4" eb="6">
      <t>ネンド</t>
    </rPh>
    <phoneticPr fontId="7"/>
  </si>
  <si>
    <t>⑤運営費（③+④）
　（消費税抜き）</t>
    <rPh sb="1" eb="3">
      <t>ウンエイ</t>
    </rPh>
    <rPh sb="3" eb="4">
      <t>ヒ</t>
    </rPh>
    <rPh sb="12" eb="15">
      <t>ショウヒゼイ</t>
    </rPh>
    <rPh sb="15" eb="16">
      <t>ヌ</t>
    </rPh>
    <phoneticPr fontId="7"/>
  </si>
  <si>
    <t>⑥運営費
　（消費税込み）</t>
    <rPh sb="1" eb="3">
      <t>ウンエイ</t>
    </rPh>
    <rPh sb="3" eb="4">
      <t>ヒ</t>
    </rPh>
    <rPh sb="7" eb="9">
      <t>ショウヒ</t>
    </rPh>
    <rPh sb="9" eb="10">
      <t>ゼイ</t>
    </rPh>
    <rPh sb="10" eb="11">
      <t>コミ</t>
    </rPh>
    <phoneticPr fontId="7"/>
  </si>
  <si>
    <t>事業費（①＋⑤）
（消費税抜き）</t>
    <rPh sb="0" eb="3">
      <t>ジギョウヒ</t>
    </rPh>
    <rPh sb="10" eb="13">
      <t>ショウヒゼイ</t>
    </rPh>
    <rPh sb="13" eb="14">
      <t>ヌ</t>
    </rPh>
    <phoneticPr fontId="7"/>
  </si>
  <si>
    <t>事業費（②＋⑥）
　（消費税込み）</t>
    <rPh sb="0" eb="3">
      <t>ジギョウヒ</t>
    </rPh>
    <rPh sb="11" eb="14">
      <t>ショウヒゼイ</t>
    </rPh>
    <rPh sb="14" eb="15">
      <t>コ</t>
    </rPh>
    <phoneticPr fontId="7"/>
  </si>
  <si>
    <t>千円／年</t>
    <rPh sb="0" eb="2">
      <t>センエン</t>
    </rPh>
    <rPh sb="3" eb="4">
      <t>ネン</t>
    </rPh>
    <phoneticPr fontId="7"/>
  </si>
  <si>
    <t>通番
（資格審査申請時の書類と整合を図ること）</t>
    <rPh sb="0" eb="1">
      <t>ツウ</t>
    </rPh>
    <rPh sb="1" eb="2">
      <t>バン</t>
    </rPh>
    <rPh sb="4" eb="6">
      <t>シカク</t>
    </rPh>
    <rPh sb="6" eb="8">
      <t>シンサ</t>
    </rPh>
    <rPh sb="8" eb="11">
      <t>シンセイジ</t>
    </rPh>
    <rPh sb="12" eb="14">
      <t>ショルイ</t>
    </rPh>
    <rPh sb="15" eb="17">
      <t>セイゴウ</t>
    </rPh>
    <rPh sb="18" eb="19">
      <t>ハカ</t>
    </rPh>
    <phoneticPr fontId="7"/>
  </si>
  <si>
    <t>SPC事務所経費</t>
    <rPh sb="3" eb="5">
      <t>ジム</t>
    </rPh>
    <rPh sb="5" eb="6">
      <t>ショ</t>
    </rPh>
    <rPh sb="6" eb="8">
      <t>ケイヒ</t>
    </rPh>
    <phoneticPr fontId="7"/>
  </si>
  <si>
    <t>履行保証保険等費用（必要な場合）</t>
    <rPh sb="0" eb="2">
      <t>リコウ</t>
    </rPh>
    <rPh sb="2" eb="4">
      <t>ホショウ</t>
    </rPh>
    <rPh sb="4" eb="6">
      <t>ホケン</t>
    </rPh>
    <rPh sb="6" eb="7">
      <t>ナド</t>
    </rPh>
    <rPh sb="7" eb="9">
      <t>ヒヨウ</t>
    </rPh>
    <rPh sb="10" eb="12">
      <t>ヒツヨウ</t>
    </rPh>
    <rPh sb="13" eb="15">
      <t>バアイ</t>
    </rPh>
    <phoneticPr fontId="7"/>
  </si>
  <si>
    <t>必要に応じて項目を追加すること。</t>
    <rPh sb="0" eb="2">
      <t>ヒツヨウ</t>
    </rPh>
    <rPh sb="3" eb="4">
      <t>オウ</t>
    </rPh>
    <rPh sb="6" eb="8">
      <t>コウモク</t>
    </rPh>
    <rPh sb="9" eb="11">
      <t>ツイカ</t>
    </rPh>
    <phoneticPr fontId="7"/>
  </si>
  <si>
    <t>＜以下は記載例＞</t>
    <rPh sb="1" eb="3">
      <t>イカ</t>
    </rPh>
    <rPh sb="4" eb="6">
      <t>キサイ</t>
    </rPh>
    <rPh sb="6" eb="7">
      <t>レイ</t>
    </rPh>
    <phoneticPr fontId="7"/>
  </si>
  <si>
    <t>変動費単価（円／t）</t>
    <rPh sb="0" eb="2">
      <t>ヘンドウ</t>
    </rPh>
    <rPh sb="2" eb="3">
      <t>ヒ</t>
    </rPh>
    <rPh sb="3" eb="5">
      <t>タンカ</t>
    </rPh>
    <rPh sb="6" eb="7">
      <t>エン</t>
    </rPh>
    <phoneticPr fontId="7"/>
  </si>
  <si>
    <t>その他収益</t>
    <rPh sb="2" eb="3">
      <t>ホカ</t>
    </rPh>
    <rPh sb="3" eb="5">
      <t>シュウエキ</t>
    </rPh>
    <phoneticPr fontId="7"/>
  </si>
  <si>
    <t>その他委託費等</t>
    <rPh sb="6" eb="7">
      <t>ナド</t>
    </rPh>
    <phoneticPr fontId="57"/>
  </si>
  <si>
    <t>短期借入金</t>
    <rPh sb="0" eb="2">
      <t>タンキ</t>
    </rPh>
    <rPh sb="2" eb="4">
      <t>カリイレ</t>
    </rPh>
    <rPh sb="4" eb="5">
      <t>キン</t>
    </rPh>
    <phoneticPr fontId="7"/>
  </si>
  <si>
    <t>短期借入金返済</t>
    <rPh sb="0" eb="2">
      <t>タンキ</t>
    </rPh>
    <rPh sb="2" eb="4">
      <t>カリイレ</t>
    </rPh>
    <rPh sb="4" eb="5">
      <t>キン</t>
    </rPh>
    <rPh sb="5" eb="7">
      <t>ヘンサイ</t>
    </rPh>
    <phoneticPr fontId="7"/>
  </si>
  <si>
    <t>長期借入金</t>
    <rPh sb="0" eb="2">
      <t>チョウキ</t>
    </rPh>
    <rPh sb="2" eb="4">
      <t>カリイレ</t>
    </rPh>
    <rPh sb="4" eb="5">
      <t>キン</t>
    </rPh>
    <phoneticPr fontId="7"/>
  </si>
  <si>
    <t>長期借入金返済</t>
    <rPh sb="0" eb="2">
      <t>チョウキ</t>
    </rPh>
    <rPh sb="2" eb="4">
      <t>カリイレ</t>
    </rPh>
    <rPh sb="4" eb="5">
      <t>キン</t>
    </rPh>
    <rPh sb="5" eb="7">
      <t>ヘンサイ</t>
    </rPh>
    <phoneticPr fontId="7"/>
  </si>
  <si>
    <t>出資（資本金）等</t>
    <rPh sb="0" eb="2">
      <t>シュッシ</t>
    </rPh>
    <rPh sb="3" eb="6">
      <t>シホンキン</t>
    </rPh>
    <rPh sb="7" eb="8">
      <t>ナド</t>
    </rPh>
    <phoneticPr fontId="7"/>
  </si>
  <si>
    <t>Ⅱ．投資活動によるキャッシュフロー</t>
    <phoneticPr fontId="57"/>
  </si>
  <si>
    <t>■参考指標</t>
    <rPh sb="1" eb="3">
      <t>サンコウ</t>
    </rPh>
    <rPh sb="3" eb="5">
      <t>シヒョウ</t>
    </rPh>
    <phoneticPr fontId="7"/>
  </si>
  <si>
    <t>E-IRR（正味キャッシュフローの出資金に対するIRR）</t>
    <rPh sb="6" eb="8">
      <t>ショウミ</t>
    </rPh>
    <rPh sb="17" eb="20">
      <t>シュッシキン</t>
    </rPh>
    <rPh sb="21" eb="22">
      <t>タイ</t>
    </rPh>
    <phoneticPr fontId="57"/>
  </si>
  <si>
    <t>内部留保金</t>
    <rPh sb="0" eb="2">
      <t>ナイブ</t>
    </rPh>
    <rPh sb="2" eb="4">
      <t>リュウホ</t>
    </rPh>
    <rPh sb="4" eb="5">
      <t>キン</t>
    </rPh>
    <phoneticPr fontId="7"/>
  </si>
  <si>
    <t>IRR</t>
    <phoneticPr fontId="57"/>
  </si>
  <si>
    <t>運営費（固定費＋変動費）</t>
    <rPh sb="0" eb="3">
      <t>ウンエイヒ</t>
    </rPh>
    <rPh sb="4" eb="7">
      <t>コテイヒ</t>
    </rPh>
    <rPh sb="8" eb="10">
      <t>ヘンドウ</t>
    </rPh>
    <rPh sb="10" eb="11">
      <t>ヒ</t>
    </rPh>
    <phoneticPr fontId="7"/>
  </si>
  <si>
    <t>金額</t>
    <rPh sb="0" eb="2">
      <t>キンガク</t>
    </rPh>
    <phoneticPr fontId="7"/>
  </si>
  <si>
    <t>人件費等</t>
    <rPh sb="0" eb="3">
      <t>ジンケンヒ</t>
    </rPh>
    <rPh sb="3" eb="4">
      <t>ナド</t>
    </rPh>
    <phoneticPr fontId="7"/>
  </si>
  <si>
    <t>びん処理設備</t>
    <rPh sb="2" eb="4">
      <t>ショリ</t>
    </rPh>
    <rPh sb="4" eb="6">
      <t>セツビ</t>
    </rPh>
    <phoneticPr fontId="7"/>
  </si>
  <si>
    <t>缶処理設備</t>
    <rPh sb="0" eb="1">
      <t>カン</t>
    </rPh>
    <rPh sb="1" eb="3">
      <t>ショリ</t>
    </rPh>
    <rPh sb="3" eb="5">
      <t>セツビ</t>
    </rPh>
    <phoneticPr fontId="7"/>
  </si>
  <si>
    <t>集じん・脱臭設備</t>
    <rPh sb="0" eb="1">
      <t>シュウ</t>
    </rPh>
    <rPh sb="4" eb="6">
      <t>ダッシュウ</t>
    </rPh>
    <rPh sb="6" eb="8">
      <t>セツビ</t>
    </rPh>
    <phoneticPr fontId="7"/>
  </si>
  <si>
    <t>電気設備</t>
    <rPh sb="0" eb="2">
      <t>デンキ</t>
    </rPh>
    <rPh sb="2" eb="4">
      <t>セツビ</t>
    </rPh>
    <phoneticPr fontId="7"/>
  </si>
  <si>
    <t>１．機械工事</t>
    <rPh sb="2" eb="4">
      <t>キカイ</t>
    </rPh>
    <phoneticPr fontId="7"/>
  </si>
  <si>
    <t>２．土木・建築工事</t>
    <rPh sb="2" eb="4">
      <t>ドボク</t>
    </rPh>
    <rPh sb="5" eb="7">
      <t>ケンチク</t>
    </rPh>
    <phoneticPr fontId="7"/>
  </si>
  <si>
    <t>令和７</t>
    <rPh sb="0" eb="2">
      <t>レイワ</t>
    </rPh>
    <phoneticPr fontId="7"/>
  </si>
  <si>
    <t>令和８</t>
    <rPh sb="0" eb="2">
      <t>レイワ</t>
    </rPh>
    <phoneticPr fontId="7"/>
  </si>
  <si>
    <t>令和９</t>
    <rPh sb="0" eb="2">
      <t>レイワ</t>
    </rPh>
    <phoneticPr fontId="7"/>
  </si>
  <si>
    <t>建設期間</t>
    <rPh sb="0" eb="2">
      <t>ケンセツ</t>
    </rPh>
    <rPh sb="2" eb="4">
      <t>キカン</t>
    </rPh>
    <phoneticPr fontId="7"/>
  </si>
  <si>
    <t>令和23</t>
    <rPh sb="0" eb="2">
      <t>レイワ</t>
    </rPh>
    <phoneticPr fontId="7"/>
  </si>
  <si>
    <t>令和24</t>
    <rPh sb="0" eb="2">
      <t>レイワ</t>
    </rPh>
    <phoneticPr fontId="7"/>
  </si>
  <si>
    <t>令和25</t>
    <rPh sb="0" eb="2">
      <t>レイワ</t>
    </rPh>
    <phoneticPr fontId="7"/>
  </si>
  <si>
    <t>令和26</t>
    <rPh sb="0" eb="2">
      <t>レイワ</t>
    </rPh>
    <phoneticPr fontId="7"/>
  </si>
  <si>
    <t>令和27</t>
    <rPh sb="0" eb="2">
      <t>レイワ</t>
    </rPh>
    <phoneticPr fontId="7"/>
  </si>
  <si>
    <t>令和28</t>
    <rPh sb="0" eb="2">
      <t>レイワ</t>
    </rPh>
    <phoneticPr fontId="7"/>
  </si>
  <si>
    <t>令和29</t>
    <rPh sb="0" eb="2">
      <t>レイワ</t>
    </rPh>
    <phoneticPr fontId="7"/>
  </si>
  <si>
    <t>資源化率</t>
    <rPh sb="0" eb="3">
      <t>シゲンカ</t>
    </rPh>
    <rPh sb="3" eb="4">
      <t>リツ</t>
    </rPh>
    <phoneticPr fontId="63"/>
  </si>
  <si>
    <t>備考</t>
  </si>
  <si>
    <t>■説明欄</t>
    <rPh sb="1" eb="3">
      <t>セツメイ</t>
    </rPh>
    <rPh sb="3" eb="4">
      <t>ラン</t>
    </rPh>
    <phoneticPr fontId="57"/>
  </si>
  <si>
    <t>〇損益計算書</t>
    <rPh sb="3" eb="5">
      <t>ケイサン</t>
    </rPh>
    <rPh sb="5" eb="6">
      <t>ショ</t>
    </rPh>
    <phoneticPr fontId="57"/>
  </si>
  <si>
    <t>〇税額計算</t>
    <phoneticPr fontId="10"/>
  </si>
  <si>
    <t>設　備</t>
  </si>
  <si>
    <t>部　品</t>
  </si>
  <si>
    <t>予備有無</t>
    <rPh sb="0" eb="2">
      <t>ヨビ</t>
    </rPh>
    <rPh sb="2" eb="4">
      <t>ウム</t>
    </rPh>
    <phoneticPr fontId="63"/>
  </si>
  <si>
    <t>保全方法</t>
  </si>
  <si>
    <t>管理</t>
  </si>
  <si>
    <t>目標耐用年数</t>
    <rPh sb="2" eb="4">
      <t>タイヨウ</t>
    </rPh>
    <rPh sb="4" eb="6">
      <t>ネンスウ</t>
    </rPh>
    <phoneticPr fontId="63"/>
  </si>
  <si>
    <t>備　考</t>
  </si>
  <si>
    <t>BM</t>
  </si>
  <si>
    <t>TBM</t>
  </si>
  <si>
    <t>CBM</t>
  </si>
  <si>
    <t>診断項目</t>
  </si>
  <si>
    <t>評価方法</t>
  </si>
  <si>
    <t>管理値</t>
  </si>
  <si>
    <t>診断頻度</t>
  </si>
  <si>
    <t>令和11</t>
    <rPh sb="0" eb="2">
      <t>レイワ</t>
    </rPh>
    <phoneticPr fontId="63"/>
  </si>
  <si>
    <t>令和12</t>
    <rPh sb="0" eb="2">
      <t>レイワ</t>
    </rPh>
    <phoneticPr fontId="63"/>
  </si>
  <si>
    <t>令和13</t>
    <rPh sb="0" eb="2">
      <t>レイワ</t>
    </rPh>
    <phoneticPr fontId="63"/>
  </si>
  <si>
    <t>令和14</t>
    <rPh sb="0" eb="2">
      <t>レイワ</t>
    </rPh>
    <phoneticPr fontId="63"/>
  </si>
  <si>
    <t>令和15</t>
    <rPh sb="0" eb="2">
      <t>レイワ</t>
    </rPh>
    <phoneticPr fontId="63"/>
  </si>
  <si>
    <t>令和16</t>
    <rPh sb="0" eb="2">
      <t>レイワ</t>
    </rPh>
    <phoneticPr fontId="63"/>
  </si>
  <si>
    <t>令和17</t>
    <rPh sb="0" eb="2">
      <t>レイワ</t>
    </rPh>
    <phoneticPr fontId="63"/>
  </si>
  <si>
    <t>令和18</t>
    <rPh sb="0" eb="2">
      <t>レイワ</t>
    </rPh>
    <phoneticPr fontId="63"/>
  </si>
  <si>
    <t>令和19</t>
    <rPh sb="0" eb="2">
      <t>レイワ</t>
    </rPh>
    <phoneticPr fontId="63"/>
  </si>
  <si>
    <t>令和20</t>
    <rPh sb="0" eb="2">
      <t>レイワ</t>
    </rPh>
    <phoneticPr fontId="63"/>
  </si>
  <si>
    <t>令和21</t>
    <rPh sb="0" eb="2">
      <t>レイワ</t>
    </rPh>
    <phoneticPr fontId="63"/>
  </si>
  <si>
    <t>令和22</t>
    <rPh sb="0" eb="2">
      <t>レイワ</t>
    </rPh>
    <phoneticPr fontId="63"/>
  </si>
  <si>
    <t>令和23</t>
    <rPh sb="0" eb="2">
      <t>レイワ</t>
    </rPh>
    <phoneticPr fontId="63"/>
  </si>
  <si>
    <t>令和24</t>
    <rPh sb="0" eb="2">
      <t>レイワ</t>
    </rPh>
    <phoneticPr fontId="63"/>
  </si>
  <si>
    <t>令和25</t>
    <rPh sb="0" eb="2">
      <t>レイワ</t>
    </rPh>
    <phoneticPr fontId="63"/>
  </si>
  <si>
    <t>令和26</t>
    <rPh sb="0" eb="2">
      <t>レイワ</t>
    </rPh>
    <phoneticPr fontId="63"/>
  </si>
  <si>
    <t>令和27</t>
    <rPh sb="0" eb="2">
      <t>レイワ</t>
    </rPh>
    <phoneticPr fontId="63"/>
  </si>
  <si>
    <t>令和28</t>
    <rPh sb="0" eb="2">
      <t>レイワ</t>
    </rPh>
    <phoneticPr fontId="63"/>
  </si>
  <si>
    <t>令和29</t>
    <rPh sb="0" eb="2">
      <t>レイワ</t>
    </rPh>
    <phoneticPr fontId="63"/>
  </si>
  <si>
    <t>※1　各設備を構成する主要な機器及びその部品を列挙すること。</t>
  </si>
  <si>
    <t>※2　作成に当たり「廃棄物処理施設長寿命化総合計画作成の手引き（その他の施設編）」（令和３年３月、環境省）を参考とすること。</t>
  </si>
  <si>
    <t>※3　表中の保全方法においてBMは事後保全、TBMは時間基準保全（予防保全）、CBMは状態基準保全（予防保全）を指す。</t>
  </si>
  <si>
    <t>※4　表中の管理欄において診断項目は「減肉・磨耗・腐食・詰り」等を、評価方法は「●●測定・●●試験・●●検査」等を記載し、管理値には評価方法による結果を判断する指標を記載する。</t>
  </si>
  <si>
    <t>※6　必要に応じ枠、ページ数を増やして記入すること。</t>
  </si>
  <si>
    <t>令和23</t>
    <rPh sb="0" eb="2">
      <t>レイワ</t>
    </rPh>
    <phoneticPr fontId="8"/>
  </si>
  <si>
    <t>令和24</t>
    <rPh sb="0" eb="2">
      <t>レイワ</t>
    </rPh>
    <phoneticPr fontId="8"/>
  </si>
  <si>
    <t>令和25</t>
    <rPh sb="0" eb="2">
      <t>レイワ</t>
    </rPh>
    <phoneticPr fontId="8"/>
  </si>
  <si>
    <t>令和26</t>
    <rPh sb="0" eb="2">
      <t>レイワ</t>
    </rPh>
    <phoneticPr fontId="8"/>
  </si>
  <si>
    <t>令和27</t>
    <rPh sb="0" eb="2">
      <t>レイワ</t>
    </rPh>
    <phoneticPr fontId="8"/>
  </si>
  <si>
    <t>令和28</t>
    <rPh sb="0" eb="2">
      <t>レイワ</t>
    </rPh>
    <phoneticPr fontId="8"/>
  </si>
  <si>
    <t>令和29</t>
    <rPh sb="0" eb="2">
      <t>レイワ</t>
    </rPh>
    <phoneticPr fontId="8"/>
  </si>
  <si>
    <t>勤務体制</t>
  </si>
  <si>
    <t>職　種</t>
  </si>
  <si>
    <t>人件費単価</t>
  </si>
  <si>
    <t>人件費合計</t>
  </si>
  <si>
    <t>（必要な法的資格）</t>
  </si>
  <si>
    <t>（千円/人）</t>
  </si>
  <si>
    <t>（千円/年）</t>
  </si>
  <si>
    <t>小　計（人）</t>
  </si>
  <si>
    <t>必要人数（人）</t>
  </si>
  <si>
    <t>日勤者</t>
  </si>
  <si>
    <t>人</t>
  </si>
  <si>
    <t>事務</t>
  </si>
  <si>
    <t>その他</t>
  </si>
  <si>
    <t>合　計（人）</t>
  </si>
  <si>
    <t>合計（千円/年）</t>
  </si>
  <si>
    <t>① 特別目的会社に係る人件費</t>
    <phoneticPr fontId="7"/>
  </si>
  <si>
    <t>② 本件施設に係る人件費（年間）</t>
    <phoneticPr fontId="7"/>
  </si>
  <si>
    <t>円</t>
  </si>
  <si>
    <t>【一次下請（再委託）】</t>
  </si>
  <si>
    <t>【二次下請（再々委託）】</t>
  </si>
  <si>
    <t>資材調達</t>
  </si>
  <si>
    <t>No.</t>
  </si>
  <si>
    <t>リスクの種類</t>
  </si>
  <si>
    <t>リスク顕在化前</t>
  </si>
  <si>
    <t>リスク顕在化後</t>
  </si>
  <si>
    <t>当該リスクを顕在化させないための方策</t>
  </si>
  <si>
    <t>被害を最小化するための方策</t>
    <phoneticPr fontId="63"/>
  </si>
  <si>
    <t>負担者</t>
  </si>
  <si>
    <t>※1</t>
  </si>
  <si>
    <t>本件事業において想定されるリスクの管理・対応策に関して表を作成すること。記載内容については具体的かつ簡潔に記載すること</t>
    <phoneticPr fontId="63"/>
  </si>
  <si>
    <t>※2</t>
  </si>
  <si>
    <t>必要に応じて行を追加すること</t>
    <rPh sb="0" eb="2">
      <t>ヒツヨウ</t>
    </rPh>
    <rPh sb="3" eb="4">
      <t>オウ</t>
    </rPh>
    <rPh sb="6" eb="7">
      <t>ギョウ</t>
    </rPh>
    <rPh sb="8" eb="10">
      <t>ツイカ</t>
    </rPh>
    <phoneticPr fontId="63"/>
  </si>
  <si>
    <t>その他</t>
    <rPh sb="2" eb="3">
      <t>ホカ</t>
    </rPh>
    <phoneticPr fontId="7"/>
  </si>
  <si>
    <t>内容</t>
    <rPh sb="0" eb="2">
      <t>ナイヨウ</t>
    </rPh>
    <phoneticPr fontId="7"/>
  </si>
  <si>
    <t>＜記載要領＞
１．入力場所
　桃色のセル部分に各記載事項を入力すること。
２．その他
　本様式に記載の内容は、各提出書類との整合を図ること。
　各様式に記載された注意事項に従って記載すること。
　代表企業（構成企業も含む）等を直接的に特定できる記述を行わないこと。</t>
    <rPh sb="1" eb="3">
      <t>キサイ</t>
    </rPh>
    <rPh sb="3" eb="5">
      <t>ヨウリョウ</t>
    </rPh>
    <rPh sb="55" eb="56">
      <t>カク</t>
    </rPh>
    <rPh sb="56" eb="58">
      <t>テイシュツ</t>
    </rPh>
    <rPh sb="58" eb="60">
      <t>ショルイ</t>
    </rPh>
    <phoneticPr fontId="7"/>
  </si>
  <si>
    <t>リスクマネジメント</t>
    <phoneticPr fontId="7"/>
  </si>
  <si>
    <t>資源化率</t>
    <rPh sb="0" eb="4">
      <t>シゲンカリツ</t>
    </rPh>
    <phoneticPr fontId="7"/>
  </si>
  <si>
    <t>地元企業・雇用発注額表</t>
    <rPh sb="0" eb="2">
      <t>ジモト</t>
    </rPh>
    <rPh sb="2" eb="4">
      <t>キギョウ</t>
    </rPh>
    <rPh sb="5" eb="7">
      <t>コヨウ</t>
    </rPh>
    <rPh sb="7" eb="10">
      <t>ハッチュウガク</t>
    </rPh>
    <rPh sb="10" eb="11">
      <t>ヒョウ</t>
    </rPh>
    <phoneticPr fontId="7"/>
  </si>
  <si>
    <t>事業費</t>
    <rPh sb="0" eb="2">
      <t>ジギョウ</t>
    </rPh>
    <rPh sb="2" eb="3">
      <t>ヒ</t>
    </rPh>
    <phoneticPr fontId="7"/>
  </si>
  <si>
    <t>建設工事費</t>
    <rPh sb="0" eb="2">
      <t>ケンセツ</t>
    </rPh>
    <rPh sb="2" eb="4">
      <t>コウジ</t>
    </rPh>
    <rPh sb="4" eb="5">
      <t>ヒ</t>
    </rPh>
    <phoneticPr fontId="7"/>
  </si>
  <si>
    <t>運営費</t>
    <rPh sb="0" eb="3">
      <t>ウンエイヒヒ</t>
    </rPh>
    <phoneticPr fontId="7"/>
  </si>
  <si>
    <t>人件費（固定的な費用）</t>
    <rPh sb="0" eb="3">
      <t>ジンケンヒ</t>
    </rPh>
    <rPh sb="4" eb="6">
      <t>コテイ</t>
    </rPh>
    <rPh sb="6" eb="7">
      <t>テキ</t>
    </rPh>
    <rPh sb="8" eb="10">
      <t>ヒヨウ</t>
    </rPh>
    <phoneticPr fontId="7"/>
  </si>
  <si>
    <t>開業費（固定的な費用）</t>
    <rPh sb="0" eb="2">
      <t>カイギョウ</t>
    </rPh>
    <rPh sb="2" eb="3">
      <t>ヒ</t>
    </rPh>
    <rPh sb="4" eb="6">
      <t>コテイ</t>
    </rPh>
    <rPh sb="6" eb="7">
      <t>テキ</t>
    </rPh>
    <rPh sb="8" eb="10">
      <t>ヒヨウ</t>
    </rPh>
    <phoneticPr fontId="7"/>
  </si>
  <si>
    <t>特別目的会社の構成</t>
    <rPh sb="0" eb="2">
      <t>トクベツ</t>
    </rPh>
    <rPh sb="2" eb="4">
      <t>モクテキ</t>
    </rPh>
    <rPh sb="4" eb="6">
      <t>カイシャ</t>
    </rPh>
    <rPh sb="7" eb="9">
      <t>コウセイ</t>
    </rPh>
    <phoneticPr fontId="7"/>
  </si>
  <si>
    <t>事業収支計画（損益計算書）</t>
    <rPh sb="0" eb="2">
      <t>ジギョウ</t>
    </rPh>
    <rPh sb="2" eb="4">
      <t>シュウシ</t>
    </rPh>
    <rPh sb="4" eb="6">
      <t>ケイカク</t>
    </rPh>
    <rPh sb="7" eb="9">
      <t>ソンエキ</t>
    </rPh>
    <rPh sb="9" eb="12">
      <t>ケイサンショ</t>
    </rPh>
    <phoneticPr fontId="7"/>
  </si>
  <si>
    <t>キャッシュフロー計画</t>
    <rPh sb="8" eb="10">
      <t>ケイカク</t>
    </rPh>
    <phoneticPr fontId="7"/>
  </si>
  <si>
    <t>令和7</t>
    <rPh sb="0" eb="2">
      <t>レイワ</t>
    </rPh>
    <phoneticPr fontId="8"/>
  </si>
  <si>
    <t>令和8</t>
    <rPh sb="0" eb="2">
      <t>レイワ</t>
    </rPh>
    <phoneticPr fontId="8"/>
  </si>
  <si>
    <t>運転体制</t>
    <rPh sb="0" eb="2">
      <t>ウンテン</t>
    </rPh>
    <rPh sb="2" eb="4">
      <t>タイセイ</t>
    </rPh>
    <phoneticPr fontId="7"/>
  </si>
  <si>
    <t>【一次下請（再委託）】</t>
    <rPh sb="6" eb="9">
      <t>サイイタク</t>
    </rPh>
    <phoneticPr fontId="7"/>
  </si>
  <si>
    <t>【二次下請（再々委託）】</t>
    <rPh sb="6" eb="8">
      <t>サイサイ</t>
    </rPh>
    <rPh sb="8" eb="10">
      <t>イタク</t>
    </rPh>
    <phoneticPr fontId="7"/>
  </si>
  <si>
    <t>様式集　記載要領</t>
    <rPh sb="0" eb="2">
      <t>ヨウシキ</t>
    </rPh>
    <rPh sb="2" eb="3">
      <t>シュウ</t>
    </rPh>
    <rPh sb="4" eb="6">
      <t>キサイ</t>
    </rPh>
    <rPh sb="6" eb="8">
      <t>ヨウリョウ</t>
    </rPh>
    <phoneticPr fontId="7"/>
  </si>
  <si>
    <t>　下記の記載要領に従って記載して下さい。</t>
    <rPh sb="1" eb="3">
      <t>カキ</t>
    </rPh>
    <rPh sb="4" eb="6">
      <t>キサイ</t>
    </rPh>
    <rPh sb="6" eb="8">
      <t>ヨウリョウ</t>
    </rPh>
    <rPh sb="9" eb="10">
      <t>シタガ</t>
    </rPh>
    <rPh sb="12" eb="14">
      <t>キサイ</t>
    </rPh>
    <rPh sb="16" eb="17">
      <t>クダ</t>
    </rPh>
    <phoneticPr fontId="7"/>
  </si>
  <si>
    <t>人件費（固定的な費用）</t>
    <rPh sb="0" eb="2">
      <t>ジンケン</t>
    </rPh>
    <rPh sb="2" eb="3">
      <t>ヒ</t>
    </rPh>
    <rPh sb="4" eb="7">
      <t>コテイテキ</t>
    </rPh>
    <rPh sb="8" eb="10">
      <t>ヒヨウ</t>
    </rPh>
    <phoneticPr fontId="8"/>
  </si>
  <si>
    <t>出資金額
（千円）</t>
    <rPh sb="0" eb="2">
      <t>シュッシ</t>
    </rPh>
    <rPh sb="2" eb="4">
      <t>キンガク</t>
    </rPh>
    <rPh sb="6" eb="7">
      <t>セン</t>
    </rPh>
    <rPh sb="7" eb="8">
      <t>エン</t>
    </rPh>
    <phoneticPr fontId="7"/>
  </si>
  <si>
    <t>事業収支計画（損益計算書）</t>
    <rPh sb="0" eb="2">
      <t>ジギョウ</t>
    </rPh>
    <rPh sb="2" eb="4">
      <t>シュウシ</t>
    </rPh>
    <rPh sb="4" eb="6">
      <t>ケイカク</t>
    </rPh>
    <rPh sb="7" eb="9">
      <t>ソンエキ</t>
    </rPh>
    <rPh sb="9" eb="12">
      <t>ケイサンショ</t>
    </rPh>
    <phoneticPr fontId="57"/>
  </si>
  <si>
    <t>キャッシュフロー計画</t>
    <rPh sb="8" eb="10">
      <t>ケイカク</t>
    </rPh>
    <phoneticPr fontId="57"/>
  </si>
  <si>
    <t>税抜きで記載すること。</t>
    <rPh sb="0" eb="2">
      <t>ゼイヌ</t>
    </rPh>
    <rPh sb="4" eb="6">
      <t>キサイ</t>
    </rPh>
    <phoneticPr fontId="7"/>
  </si>
  <si>
    <t>様式第10号-１</t>
    <rPh sb="0" eb="2">
      <t>ヨウシキ</t>
    </rPh>
    <rPh sb="2" eb="3">
      <t>ダイ</t>
    </rPh>
    <rPh sb="5" eb="6">
      <t>ゴウ</t>
    </rPh>
    <phoneticPr fontId="7"/>
  </si>
  <si>
    <t>様式第10号-２</t>
    <rPh sb="0" eb="2">
      <t>ヨウシキ</t>
    </rPh>
    <rPh sb="2" eb="3">
      <t>ダイ</t>
    </rPh>
    <rPh sb="5" eb="6">
      <t>ゴウ</t>
    </rPh>
    <phoneticPr fontId="7"/>
  </si>
  <si>
    <t>様式第10号-３</t>
    <rPh sb="0" eb="2">
      <t>ヨウシキ</t>
    </rPh>
    <rPh sb="2" eb="3">
      <t>ダイ</t>
    </rPh>
    <rPh sb="5" eb="6">
      <t>ゴウ</t>
    </rPh>
    <phoneticPr fontId="7"/>
  </si>
  <si>
    <t>様式第10号-４</t>
    <rPh sb="0" eb="2">
      <t>ヨウシキ</t>
    </rPh>
    <rPh sb="2" eb="3">
      <t>ダイ</t>
    </rPh>
    <rPh sb="5" eb="6">
      <t>ゴウ</t>
    </rPh>
    <phoneticPr fontId="7"/>
  </si>
  <si>
    <t>様式第10号-５</t>
    <rPh sb="0" eb="2">
      <t>ヨウシキ</t>
    </rPh>
    <rPh sb="2" eb="3">
      <t>ダイ</t>
    </rPh>
    <rPh sb="5" eb="6">
      <t>ゴウ</t>
    </rPh>
    <phoneticPr fontId="7"/>
  </si>
  <si>
    <t>様式第10号-６</t>
    <rPh sb="0" eb="2">
      <t>ヨウシキ</t>
    </rPh>
    <rPh sb="2" eb="3">
      <t>ダイ</t>
    </rPh>
    <rPh sb="5" eb="6">
      <t>ゴウ</t>
    </rPh>
    <phoneticPr fontId="7"/>
  </si>
  <si>
    <t>様式第10号-７</t>
    <rPh sb="0" eb="2">
      <t>ヨウシキ</t>
    </rPh>
    <rPh sb="2" eb="3">
      <t>ダイ</t>
    </rPh>
    <rPh sb="5" eb="6">
      <t>ゴウ</t>
    </rPh>
    <phoneticPr fontId="7"/>
  </si>
  <si>
    <t>様式第10号-８</t>
    <rPh sb="0" eb="2">
      <t>ヨウシキ</t>
    </rPh>
    <rPh sb="2" eb="3">
      <t>ダイ</t>
    </rPh>
    <rPh sb="5" eb="6">
      <t>ゴウ</t>
    </rPh>
    <phoneticPr fontId="7"/>
  </si>
  <si>
    <t>様式第10号-９</t>
    <rPh sb="0" eb="2">
      <t>ヨウシキ</t>
    </rPh>
    <rPh sb="2" eb="3">
      <t>ダイ</t>
    </rPh>
    <rPh sb="5" eb="6">
      <t>ゴウ</t>
    </rPh>
    <phoneticPr fontId="7"/>
  </si>
  <si>
    <t>令和30</t>
    <rPh sb="0" eb="2">
      <t>レイワ</t>
    </rPh>
    <phoneticPr fontId="63"/>
  </si>
  <si>
    <t>機器名称</t>
    <rPh sb="0" eb="2">
      <t>キキ</t>
    </rPh>
    <rPh sb="2" eb="4">
      <t>メイショウ</t>
    </rPh>
    <phoneticPr fontId="7"/>
  </si>
  <si>
    <t>重要度</t>
    <rPh sb="0" eb="3">
      <t>ジュウヨウド</t>
    </rPh>
    <phoneticPr fontId="63"/>
  </si>
  <si>
    <t>※5　提案する処理方式に合わせて記入すること。</t>
    <rPh sb="3" eb="5">
      <t>テイアン</t>
    </rPh>
    <rPh sb="7" eb="9">
      <t>ショリ</t>
    </rPh>
    <rPh sb="9" eb="11">
      <t>ホウシキ</t>
    </rPh>
    <rPh sb="12" eb="13">
      <t>ア</t>
    </rPh>
    <rPh sb="16" eb="18">
      <t>キニュウ</t>
    </rPh>
    <phoneticPr fontId="7"/>
  </si>
  <si>
    <t>受入れ・供給設備</t>
    <phoneticPr fontId="63"/>
  </si>
  <si>
    <t>粗大ごみ処理系列</t>
    <rPh sb="0" eb="2">
      <t>ソダイ</t>
    </rPh>
    <rPh sb="4" eb="6">
      <t>ショリ</t>
    </rPh>
    <rPh sb="6" eb="8">
      <t>ケイレツ</t>
    </rPh>
    <phoneticPr fontId="7"/>
  </si>
  <si>
    <t>不燃ごみ処理系列</t>
    <rPh sb="0" eb="2">
      <t>フネン</t>
    </rPh>
    <rPh sb="4" eb="6">
      <t>ショリ</t>
    </rPh>
    <rPh sb="6" eb="8">
      <t>ケイレツ</t>
    </rPh>
    <phoneticPr fontId="7"/>
  </si>
  <si>
    <t>プラスチック類処理系列</t>
    <rPh sb="6" eb="7">
      <t>ルイ</t>
    </rPh>
    <rPh sb="7" eb="9">
      <t>ショリ</t>
    </rPh>
    <rPh sb="9" eb="11">
      <t>ケイレツ</t>
    </rPh>
    <phoneticPr fontId="7"/>
  </si>
  <si>
    <t>ペットボトル処理系列</t>
    <rPh sb="6" eb="8">
      <t>ショリ</t>
    </rPh>
    <rPh sb="8" eb="10">
      <t>ケイレツ</t>
    </rPh>
    <phoneticPr fontId="7"/>
  </si>
  <si>
    <t>びん・缶処理系列</t>
    <rPh sb="3" eb="4">
      <t>カン</t>
    </rPh>
    <rPh sb="4" eb="6">
      <t>ショリ</t>
    </rPh>
    <rPh sb="6" eb="8">
      <t>ケイレツ</t>
    </rPh>
    <phoneticPr fontId="7"/>
  </si>
  <si>
    <t>有害ごみ処理設備</t>
    <rPh sb="0" eb="2">
      <t>ユウガイ</t>
    </rPh>
    <rPh sb="4" eb="6">
      <t>ショリ</t>
    </rPh>
    <rPh sb="6" eb="8">
      <t>セツビ</t>
    </rPh>
    <phoneticPr fontId="7"/>
  </si>
  <si>
    <t>集じん・脱臭設備</t>
    <rPh sb="0" eb="1">
      <t>シュウ</t>
    </rPh>
    <rPh sb="4" eb="6">
      <t>ダッシュウ</t>
    </rPh>
    <rPh sb="6" eb="8">
      <t>セツビ</t>
    </rPh>
    <phoneticPr fontId="7"/>
  </si>
  <si>
    <t>給排水設備</t>
    <rPh sb="0" eb="3">
      <t>キュウハイスイ</t>
    </rPh>
    <rPh sb="3" eb="5">
      <t>セツビ</t>
    </rPh>
    <phoneticPr fontId="7"/>
  </si>
  <si>
    <t>電気設備</t>
    <rPh sb="0" eb="2">
      <t>デンキ</t>
    </rPh>
    <rPh sb="2" eb="4">
      <t>セツビ</t>
    </rPh>
    <phoneticPr fontId="7"/>
  </si>
  <si>
    <t>計装設備</t>
    <rPh sb="0" eb="2">
      <t>ケイソウ</t>
    </rPh>
    <rPh sb="2" eb="4">
      <t>セツビ</t>
    </rPh>
    <phoneticPr fontId="7"/>
  </si>
  <si>
    <t>防災設備</t>
    <rPh sb="0" eb="2">
      <t>ボウサイ</t>
    </rPh>
    <rPh sb="2" eb="4">
      <t>セツビ</t>
    </rPh>
    <phoneticPr fontId="7"/>
  </si>
  <si>
    <t>建築設備</t>
    <rPh sb="0" eb="2">
      <t>ケンチク</t>
    </rPh>
    <rPh sb="2" eb="4">
      <t>セツビ</t>
    </rPh>
    <phoneticPr fontId="7"/>
  </si>
  <si>
    <t>その他雑設備</t>
    <rPh sb="2" eb="3">
      <t>ホカ</t>
    </rPh>
    <rPh sb="3" eb="4">
      <t>ザツ</t>
    </rPh>
    <rPh sb="4" eb="6">
      <t>セツビ</t>
    </rPh>
    <phoneticPr fontId="7"/>
  </si>
  <si>
    <t>年間の維持補修費</t>
    <rPh sb="0" eb="2">
      <t>ネンカン</t>
    </rPh>
    <rPh sb="3" eb="5">
      <t>イジ</t>
    </rPh>
    <rPh sb="5" eb="7">
      <t>ホシュウ</t>
    </rPh>
    <rPh sb="7" eb="8">
      <t>ヒ</t>
    </rPh>
    <phoneticPr fontId="8"/>
  </si>
  <si>
    <t>項目</t>
    <rPh sb="0" eb="2">
      <t>コウモク</t>
    </rPh>
    <phoneticPr fontId="7"/>
  </si>
  <si>
    <t>その他費用</t>
    <rPh sb="2" eb="3">
      <t>ホカ</t>
    </rPh>
    <rPh sb="3" eb="5">
      <t>ヒヨウ</t>
    </rPh>
    <phoneticPr fontId="7"/>
  </si>
  <si>
    <t>年平均</t>
    <rPh sb="0" eb="3">
      <t>ネンヘイキン</t>
    </rPh>
    <phoneticPr fontId="7"/>
  </si>
  <si>
    <t>※1 点検費用は各設備ごとに記載すること。ただし、法定点検は各装置・各機器ごとに別項目とし、頻度欄に「法定■年」と記載すること。</t>
    <rPh sb="3" eb="5">
      <t>テンケン</t>
    </rPh>
    <rPh sb="5" eb="7">
      <t>ヒヨウ</t>
    </rPh>
    <rPh sb="8" eb="11">
      <t>カクセツビ</t>
    </rPh>
    <rPh sb="14" eb="16">
      <t>キサイ</t>
    </rPh>
    <rPh sb="25" eb="27">
      <t>ホウテイ</t>
    </rPh>
    <rPh sb="27" eb="29">
      <t>テンケン</t>
    </rPh>
    <rPh sb="30" eb="33">
      <t>カクソウチ</t>
    </rPh>
    <rPh sb="34" eb="35">
      <t>カク</t>
    </rPh>
    <rPh sb="35" eb="37">
      <t>キキ</t>
    </rPh>
    <rPh sb="40" eb="41">
      <t>ベツ</t>
    </rPh>
    <rPh sb="41" eb="43">
      <t>コウモク</t>
    </rPh>
    <rPh sb="46" eb="48">
      <t>ヒンド</t>
    </rPh>
    <rPh sb="48" eb="49">
      <t>ラン</t>
    </rPh>
    <rPh sb="51" eb="53">
      <t>ホウテイ</t>
    </rPh>
    <rPh sb="54" eb="55">
      <t>ネン</t>
    </rPh>
    <rPh sb="57" eb="59">
      <t>キサイ</t>
    </rPh>
    <phoneticPr fontId="7"/>
  </si>
  <si>
    <t>※2 機器の補修・更新等費用は各装置・各機器ごとに記載すること。</t>
    <rPh sb="3" eb="5">
      <t>キキ</t>
    </rPh>
    <rPh sb="6" eb="8">
      <t>ホシュウ</t>
    </rPh>
    <rPh sb="9" eb="11">
      <t>コウシン</t>
    </rPh>
    <rPh sb="11" eb="12">
      <t>トウ</t>
    </rPh>
    <rPh sb="12" eb="14">
      <t>ヒヨウ</t>
    </rPh>
    <rPh sb="15" eb="16">
      <t>カク</t>
    </rPh>
    <rPh sb="16" eb="18">
      <t>ソウチ</t>
    </rPh>
    <rPh sb="19" eb="20">
      <t>カク</t>
    </rPh>
    <rPh sb="20" eb="22">
      <t>キキ</t>
    </rPh>
    <rPh sb="25" eb="27">
      <t>キサイ</t>
    </rPh>
    <phoneticPr fontId="7"/>
  </si>
  <si>
    <t>※3 記入欄が足りない場合は適宜追加すること。</t>
    <rPh sb="3" eb="5">
      <t>キニュウ</t>
    </rPh>
    <rPh sb="5" eb="6">
      <t>ラン</t>
    </rPh>
    <rPh sb="7" eb="8">
      <t>タ</t>
    </rPh>
    <rPh sb="11" eb="13">
      <t>バアイ</t>
    </rPh>
    <rPh sb="14" eb="16">
      <t>テキギ</t>
    </rPh>
    <rPh sb="16" eb="18">
      <t>ツイカ</t>
    </rPh>
    <phoneticPr fontId="7"/>
  </si>
  <si>
    <t>※1</t>
    <phoneticPr fontId="7"/>
  </si>
  <si>
    <t>※2</t>
    <phoneticPr fontId="7"/>
  </si>
  <si>
    <t>※3</t>
    <phoneticPr fontId="7"/>
  </si>
  <si>
    <t>※4</t>
    <phoneticPr fontId="7"/>
  </si>
  <si>
    <t>維持管理スケジュール（●：設備更新、〇：補修や部品交換等）</t>
    <rPh sb="0" eb="2">
      <t>イジ</t>
    </rPh>
    <rPh sb="2" eb="4">
      <t>カンリ</t>
    </rPh>
    <phoneticPr fontId="7"/>
  </si>
  <si>
    <t>年間の維持補修費</t>
    <rPh sb="0" eb="2">
      <t>ネンカン</t>
    </rPh>
    <rPh sb="3" eb="5">
      <t>イジ</t>
    </rPh>
    <rPh sb="5" eb="7">
      <t>ホシュウ</t>
    </rPh>
    <rPh sb="7" eb="8">
      <t>ヒ</t>
    </rPh>
    <phoneticPr fontId="7"/>
  </si>
  <si>
    <t>搬入量</t>
    <rPh sb="0" eb="2">
      <t>ハンニュウ</t>
    </rPh>
    <rPh sb="2" eb="3">
      <t>リョウ</t>
    </rPh>
    <phoneticPr fontId="7"/>
  </si>
  <si>
    <t>粗大ごみ</t>
    <rPh sb="0" eb="2">
      <t>ソダイ</t>
    </rPh>
    <phoneticPr fontId="7"/>
  </si>
  <si>
    <t>不燃ごみ（燃やせないごみ）</t>
    <rPh sb="0" eb="2">
      <t>フネン</t>
    </rPh>
    <rPh sb="5" eb="6">
      <t>モ</t>
    </rPh>
    <phoneticPr fontId="7"/>
  </si>
  <si>
    <t>プラスチック類</t>
    <rPh sb="6" eb="7">
      <t>ルイ</t>
    </rPh>
    <phoneticPr fontId="7"/>
  </si>
  <si>
    <t>ペットボトル</t>
    <phoneticPr fontId="7"/>
  </si>
  <si>
    <t>びん・缶</t>
    <rPh sb="3" eb="4">
      <t>カン</t>
    </rPh>
    <phoneticPr fontId="7"/>
  </si>
  <si>
    <t>有害ごみ</t>
    <rPh sb="0" eb="2">
      <t>ユウガイ</t>
    </rPh>
    <phoneticPr fontId="7"/>
  </si>
  <si>
    <t>搬出量</t>
    <rPh sb="0" eb="2">
      <t>ハンシュツ</t>
    </rPh>
    <rPh sb="2" eb="3">
      <t>リョウ</t>
    </rPh>
    <phoneticPr fontId="7"/>
  </si>
  <si>
    <t>金属類</t>
    <rPh sb="0" eb="3">
      <t>キンゾクルイ</t>
    </rPh>
    <phoneticPr fontId="7"/>
  </si>
  <si>
    <t>小型家電</t>
    <rPh sb="0" eb="2">
      <t>コガタ</t>
    </rPh>
    <rPh sb="2" eb="4">
      <t>カデン</t>
    </rPh>
    <phoneticPr fontId="7"/>
  </si>
  <si>
    <t>スチール缶</t>
    <rPh sb="4" eb="5">
      <t>カン</t>
    </rPh>
    <phoneticPr fontId="7"/>
  </si>
  <si>
    <t>アルミ缶</t>
    <rPh sb="3" eb="4">
      <t>カン</t>
    </rPh>
    <phoneticPr fontId="7"/>
  </si>
  <si>
    <t>びん類</t>
    <rPh sb="2" eb="3">
      <t>ルイ</t>
    </rPh>
    <phoneticPr fontId="7"/>
  </si>
  <si>
    <t>プラ製容器包装</t>
    <rPh sb="2" eb="3">
      <t>セイ</t>
    </rPh>
    <rPh sb="3" eb="5">
      <t>ヨウキ</t>
    </rPh>
    <rPh sb="5" eb="7">
      <t>ホウソウ</t>
    </rPh>
    <phoneticPr fontId="7"/>
  </si>
  <si>
    <t>（提案に応じて記入すること）</t>
    <rPh sb="1" eb="3">
      <t>テイアン</t>
    </rPh>
    <rPh sb="4" eb="5">
      <t>オウ</t>
    </rPh>
    <rPh sb="7" eb="9">
      <t>キニュウ</t>
    </rPh>
    <phoneticPr fontId="7"/>
  </si>
  <si>
    <t>例：生きびん類</t>
    <rPh sb="0" eb="1">
      <t>レイ</t>
    </rPh>
    <rPh sb="2" eb="3">
      <t>イ</t>
    </rPh>
    <rPh sb="6" eb="7">
      <t>ルイ</t>
    </rPh>
    <phoneticPr fontId="7"/>
  </si>
  <si>
    <t>例：布類</t>
    <rPh sb="0" eb="1">
      <t>レイ</t>
    </rPh>
    <rPh sb="2" eb="3">
      <t>ヌノ</t>
    </rPh>
    <rPh sb="3" eb="4">
      <t>ルイ</t>
    </rPh>
    <phoneticPr fontId="7"/>
  </si>
  <si>
    <t>例：陶磁器類</t>
    <rPh sb="0" eb="1">
      <t>レイ</t>
    </rPh>
    <rPh sb="2" eb="5">
      <t>トウジキ</t>
    </rPh>
    <rPh sb="5" eb="6">
      <t>ルイ</t>
    </rPh>
    <phoneticPr fontId="7"/>
  </si>
  <si>
    <t>破砕残渣</t>
    <rPh sb="0" eb="2">
      <t>ハサイ</t>
    </rPh>
    <rPh sb="2" eb="4">
      <t>ザンサ</t>
    </rPh>
    <phoneticPr fontId="7"/>
  </si>
  <si>
    <t>その他残渣</t>
    <rPh sb="2" eb="3">
      <t>ホカ</t>
    </rPh>
    <rPh sb="3" eb="5">
      <t>ザンサ</t>
    </rPh>
    <phoneticPr fontId="7"/>
  </si>
  <si>
    <t>例：再生可能家具</t>
    <rPh sb="0" eb="1">
      <t>レイ</t>
    </rPh>
    <rPh sb="2" eb="4">
      <t>サイセイ</t>
    </rPh>
    <rPh sb="4" eb="6">
      <t>カノウ</t>
    </rPh>
    <rPh sb="6" eb="8">
      <t>カグ</t>
    </rPh>
    <phoneticPr fontId="7"/>
  </si>
  <si>
    <t>処理不適物</t>
    <rPh sb="0" eb="2">
      <t>ショリ</t>
    </rPh>
    <rPh sb="2" eb="4">
      <t>フテキ</t>
    </rPh>
    <rPh sb="4" eb="5">
      <t>ブツ</t>
    </rPh>
    <phoneticPr fontId="7"/>
  </si>
  <si>
    <t>処理困難物</t>
    <rPh sb="0" eb="2">
      <t>ショリ</t>
    </rPh>
    <rPh sb="2" eb="4">
      <t>コンナン</t>
    </rPh>
    <rPh sb="4" eb="5">
      <t>ブツ</t>
    </rPh>
    <phoneticPr fontId="7"/>
  </si>
  <si>
    <t>備考</t>
    <rPh sb="0" eb="2">
      <t>ビコウ</t>
    </rPh>
    <phoneticPr fontId="7"/>
  </si>
  <si>
    <t>計画処理量（t/年）</t>
    <rPh sb="0" eb="2">
      <t>ケイカク</t>
    </rPh>
    <rPh sb="2" eb="4">
      <t>ショリ</t>
    </rPh>
    <rPh sb="4" eb="5">
      <t>リョウ</t>
    </rPh>
    <rPh sb="8" eb="9">
      <t>ネン</t>
    </rPh>
    <phoneticPr fontId="7"/>
  </si>
  <si>
    <t>副生成物搬出量（t/年）</t>
    <rPh sb="0" eb="4">
      <t>フクセイセイブツ</t>
    </rPh>
    <rPh sb="4" eb="6">
      <t>ハンシュツ</t>
    </rPh>
    <rPh sb="6" eb="7">
      <t>リョウ</t>
    </rPh>
    <rPh sb="10" eb="11">
      <t>ネン</t>
    </rPh>
    <phoneticPr fontId="7"/>
  </si>
  <si>
    <t>回収率（％）</t>
    <rPh sb="0" eb="2">
      <t>カイシュウ</t>
    </rPh>
    <rPh sb="2" eb="3">
      <t>リツ</t>
    </rPh>
    <phoneticPr fontId="7"/>
  </si>
  <si>
    <t>純度（％）</t>
    <rPh sb="0" eb="2">
      <t>ジュンド</t>
    </rPh>
    <phoneticPr fontId="7"/>
  </si>
  <si>
    <t>資源化方法</t>
    <rPh sb="0" eb="3">
      <t>シゲンカ</t>
    </rPh>
    <rPh sb="3" eb="5">
      <t>ホウホウ</t>
    </rPh>
    <phoneticPr fontId="7"/>
  </si>
  <si>
    <t>例）破砕・機械選別</t>
    <rPh sb="0" eb="1">
      <t>レイ</t>
    </rPh>
    <rPh sb="2" eb="4">
      <t>ハサイ</t>
    </rPh>
    <rPh sb="5" eb="7">
      <t>キカイ</t>
    </rPh>
    <rPh sb="7" eb="9">
      <t>センベツ</t>
    </rPh>
    <phoneticPr fontId="7"/>
  </si>
  <si>
    <t>例）手選別</t>
    <rPh sb="0" eb="1">
      <t>レイ</t>
    </rPh>
    <rPh sb="2" eb="3">
      <t>テ</t>
    </rPh>
    <rPh sb="3" eb="5">
      <t>センベツ</t>
    </rPh>
    <phoneticPr fontId="7"/>
  </si>
  <si>
    <t>例）機械選別</t>
    <rPh sb="0" eb="1">
      <t>レイ</t>
    </rPh>
    <rPh sb="2" eb="4">
      <t>キカイ</t>
    </rPh>
    <rPh sb="4" eb="6">
      <t>センベツ</t>
    </rPh>
    <phoneticPr fontId="7"/>
  </si>
  <si>
    <t>・・・</t>
    <phoneticPr fontId="7"/>
  </si>
  <si>
    <t>算出根拠説明欄：</t>
    <rPh sb="0" eb="2">
      <t>サンシュツ</t>
    </rPh>
    <rPh sb="2" eb="4">
      <t>コンキョ</t>
    </rPh>
    <rPh sb="4" eb="6">
      <t>セツメイ</t>
    </rPh>
    <rPh sb="6" eb="7">
      <t>ラン</t>
    </rPh>
    <phoneticPr fontId="7"/>
  </si>
  <si>
    <t>※1 搬入量を変更する場合は算出根拠を記すこと。（資料添付可）</t>
    <rPh sb="3" eb="5">
      <t>ハンニュウ</t>
    </rPh>
    <rPh sb="5" eb="6">
      <t>リョウ</t>
    </rPh>
    <rPh sb="7" eb="9">
      <t>ヘンコウ</t>
    </rPh>
    <rPh sb="11" eb="13">
      <t>バアイ</t>
    </rPh>
    <rPh sb="14" eb="16">
      <t>サンシュツ</t>
    </rPh>
    <rPh sb="16" eb="18">
      <t>コンキョ</t>
    </rPh>
    <rPh sb="19" eb="20">
      <t>シル</t>
    </rPh>
    <rPh sb="25" eb="27">
      <t>シリョウ</t>
    </rPh>
    <rPh sb="27" eb="29">
      <t>テンプ</t>
    </rPh>
    <rPh sb="29" eb="30">
      <t>カ</t>
    </rPh>
    <phoneticPr fontId="7"/>
  </si>
  <si>
    <t>※2 搬入量＝搬出量としてください。</t>
    <rPh sb="3" eb="5">
      <t>ハンニュウ</t>
    </rPh>
    <rPh sb="5" eb="6">
      <t>リョウ</t>
    </rPh>
    <rPh sb="7" eb="9">
      <t>ハンシュツ</t>
    </rPh>
    <rPh sb="9" eb="10">
      <t>リョウ</t>
    </rPh>
    <phoneticPr fontId="7"/>
  </si>
  <si>
    <t>製品プラ</t>
    <rPh sb="0" eb="2">
      <t>セイヒン</t>
    </rPh>
    <phoneticPr fontId="7"/>
  </si>
  <si>
    <t>※3 回収率、純度については、要求水準以上かつ貴社提案値を記入してください。</t>
    <rPh sb="3" eb="5">
      <t>カイシュウ</t>
    </rPh>
    <rPh sb="5" eb="6">
      <t>リツ</t>
    </rPh>
    <rPh sb="7" eb="9">
      <t>ジュンド</t>
    </rPh>
    <rPh sb="15" eb="17">
      <t>ヨウキュウ</t>
    </rPh>
    <rPh sb="17" eb="19">
      <t>スイジュン</t>
    </rPh>
    <rPh sb="19" eb="21">
      <t>イジョウ</t>
    </rPh>
    <rPh sb="23" eb="25">
      <t>キシャ</t>
    </rPh>
    <rPh sb="25" eb="27">
      <t>テイアン</t>
    </rPh>
    <rPh sb="27" eb="28">
      <t>アタイ</t>
    </rPh>
    <rPh sb="29" eb="31">
      <t>キニュウ</t>
    </rPh>
    <phoneticPr fontId="7"/>
  </si>
  <si>
    <t>※1 一円未満は切り捨てること。</t>
    <phoneticPr fontId="7"/>
  </si>
  <si>
    <t>※2 物価変動及び消費税を除いた金額を記入すること。</t>
    <phoneticPr fontId="7"/>
  </si>
  <si>
    <t>※3 年度を記載すること。年度ごと内容が変わる場合は年度ごと提出すること。</t>
    <rPh sb="3" eb="5">
      <t>ネンド</t>
    </rPh>
    <rPh sb="6" eb="8">
      <t>キサイ</t>
    </rPh>
    <rPh sb="13" eb="15">
      <t>ネンド</t>
    </rPh>
    <rPh sb="17" eb="19">
      <t>ナイヨウ</t>
    </rPh>
    <rPh sb="20" eb="21">
      <t>カ</t>
    </rPh>
    <rPh sb="23" eb="25">
      <t>バアイ</t>
    </rPh>
    <rPh sb="26" eb="28">
      <t>ネンド</t>
    </rPh>
    <rPh sb="30" eb="32">
      <t>テイシュツ</t>
    </rPh>
    <phoneticPr fontId="7"/>
  </si>
  <si>
    <t>※4 記入欄が足りない場合、各年度において運転体制が異なる場合は適宜追加すること。</t>
    <rPh sb="14" eb="17">
      <t>カクネンド</t>
    </rPh>
    <rPh sb="21" eb="23">
      <t>ウンテン</t>
    </rPh>
    <rPh sb="23" eb="25">
      <t>タイセイ</t>
    </rPh>
    <rPh sb="26" eb="27">
      <t>コト</t>
    </rPh>
    <rPh sb="29" eb="31">
      <t>バアイ</t>
    </rPh>
    <rPh sb="32" eb="34">
      <t>テキギ</t>
    </rPh>
    <rPh sb="34" eb="36">
      <t>ツイカ</t>
    </rPh>
    <phoneticPr fontId="7"/>
  </si>
  <si>
    <t>※6 上記への記載内容については他様式と整合させること。</t>
    <phoneticPr fontId="7"/>
  </si>
  <si>
    <t>※5 本件施設に係る人件費は、施設運転に必要な人員を指し、運転事業者が実施するものとして記入すること。</t>
    <rPh sb="3" eb="5">
      <t>ホンケン</t>
    </rPh>
    <rPh sb="5" eb="7">
      <t>シセツ</t>
    </rPh>
    <rPh sb="8" eb="9">
      <t>カカワ</t>
    </rPh>
    <rPh sb="10" eb="13">
      <t>ジンケンヒ</t>
    </rPh>
    <rPh sb="15" eb="17">
      <t>シセツ</t>
    </rPh>
    <rPh sb="17" eb="19">
      <t>ウンテン</t>
    </rPh>
    <rPh sb="20" eb="22">
      <t>ヒツヨウ</t>
    </rPh>
    <rPh sb="23" eb="25">
      <t>ジンイン</t>
    </rPh>
    <rPh sb="26" eb="27">
      <t>サ</t>
    </rPh>
    <rPh sb="29" eb="31">
      <t>ウンテン</t>
    </rPh>
    <rPh sb="31" eb="34">
      <t>ジギョウシャ</t>
    </rPh>
    <rPh sb="35" eb="37">
      <t>ジッシ</t>
    </rPh>
    <rPh sb="44" eb="46">
      <t>キニュウ</t>
    </rPh>
    <phoneticPr fontId="7"/>
  </si>
  <si>
    <t>①建設費
　（消費税抜き）</t>
    <rPh sb="1" eb="4">
      <t>ケンセツヒ</t>
    </rPh>
    <rPh sb="4" eb="5">
      <t>コウヒ</t>
    </rPh>
    <rPh sb="7" eb="10">
      <t>ショウヒゼイ</t>
    </rPh>
    <rPh sb="10" eb="11">
      <t>ヌ</t>
    </rPh>
    <phoneticPr fontId="7"/>
  </si>
  <si>
    <t>②建設費
　（消費税込み）</t>
    <rPh sb="1" eb="3">
      <t>ケンセツ</t>
    </rPh>
    <rPh sb="3" eb="4">
      <t>ヒ</t>
    </rPh>
    <rPh sb="7" eb="10">
      <t>ショウヒゼイ</t>
    </rPh>
    <rPh sb="10" eb="11">
      <t>コ</t>
    </rPh>
    <phoneticPr fontId="7"/>
  </si>
  <si>
    <t>粗大ごみ処理系列</t>
    <rPh sb="0" eb="2">
      <t>ソダイ</t>
    </rPh>
    <rPh sb="4" eb="6">
      <t>ショリ</t>
    </rPh>
    <rPh sb="6" eb="8">
      <t>ケイレツ</t>
    </rPh>
    <phoneticPr fontId="7"/>
  </si>
  <si>
    <t>不燃ごみ処理系列</t>
    <rPh sb="0" eb="2">
      <t>フネン</t>
    </rPh>
    <rPh sb="4" eb="6">
      <t>ショリ</t>
    </rPh>
    <rPh sb="6" eb="8">
      <t>ケイレツ</t>
    </rPh>
    <phoneticPr fontId="7"/>
  </si>
  <si>
    <t>プラスチック類処理系列</t>
    <rPh sb="6" eb="7">
      <t>ルイ</t>
    </rPh>
    <rPh sb="7" eb="9">
      <t>ショリ</t>
    </rPh>
    <rPh sb="9" eb="11">
      <t>ケイレツ</t>
    </rPh>
    <phoneticPr fontId="7"/>
  </si>
  <si>
    <t>ペットボトル処理系列</t>
    <rPh sb="6" eb="8">
      <t>ショリ</t>
    </rPh>
    <rPh sb="8" eb="10">
      <t>ケイレツ</t>
    </rPh>
    <phoneticPr fontId="7"/>
  </si>
  <si>
    <t>びん・缶処理系列</t>
    <rPh sb="3" eb="4">
      <t>カン</t>
    </rPh>
    <rPh sb="4" eb="6">
      <t>ショリ</t>
    </rPh>
    <rPh sb="6" eb="8">
      <t>ケイレツ</t>
    </rPh>
    <phoneticPr fontId="7"/>
  </si>
  <si>
    <t>有害ごみ処理設備</t>
    <rPh sb="0" eb="2">
      <t>ユウガイ</t>
    </rPh>
    <rPh sb="4" eb="6">
      <t>ショリ</t>
    </rPh>
    <rPh sb="6" eb="8">
      <t>セツビ</t>
    </rPh>
    <phoneticPr fontId="7"/>
  </si>
  <si>
    <t>給排水設備</t>
    <rPh sb="0" eb="3">
      <t>キュウハイスイ</t>
    </rPh>
    <rPh sb="3" eb="5">
      <t>セツビ</t>
    </rPh>
    <phoneticPr fontId="7"/>
  </si>
  <si>
    <t>計装設備</t>
    <rPh sb="0" eb="2">
      <t>ケイソウ</t>
    </rPh>
    <rPh sb="2" eb="4">
      <t>セツビ</t>
    </rPh>
    <phoneticPr fontId="7"/>
  </si>
  <si>
    <t>防災設備</t>
    <rPh sb="0" eb="2">
      <t>ボウサイ</t>
    </rPh>
    <rPh sb="2" eb="4">
      <t>セツビ</t>
    </rPh>
    <phoneticPr fontId="7"/>
  </si>
  <si>
    <t>その他雑設備</t>
    <rPh sb="2" eb="3">
      <t>ホカ</t>
    </rPh>
    <rPh sb="3" eb="4">
      <t>ザツ</t>
    </rPh>
    <rPh sb="4" eb="6">
      <t>セツビ</t>
    </rPh>
    <phoneticPr fontId="7"/>
  </si>
  <si>
    <t>土木工事</t>
    <rPh sb="0" eb="2">
      <t>ドボク</t>
    </rPh>
    <rPh sb="2" eb="4">
      <t>コウジ</t>
    </rPh>
    <phoneticPr fontId="7"/>
  </si>
  <si>
    <t>建築工事</t>
    <rPh sb="0" eb="2">
      <t>ケンチク</t>
    </rPh>
    <rPh sb="2" eb="4">
      <t>コウジ</t>
    </rPh>
    <phoneticPr fontId="7"/>
  </si>
  <si>
    <t>建築電気設備工事</t>
    <rPh sb="0" eb="2">
      <t>ケンチク</t>
    </rPh>
    <rPh sb="2" eb="4">
      <t>デンキ</t>
    </rPh>
    <rPh sb="4" eb="6">
      <t>セツビ</t>
    </rPh>
    <rPh sb="6" eb="8">
      <t>コウジ</t>
    </rPh>
    <phoneticPr fontId="7"/>
  </si>
  <si>
    <t>外構工事</t>
    <rPh sb="0" eb="4">
      <t>ガイコウコウジ</t>
    </rPh>
    <phoneticPr fontId="7"/>
  </si>
  <si>
    <t>　  年度
 単位</t>
    <rPh sb="3" eb="5">
      <t>ネンド</t>
    </rPh>
    <rPh sb="7" eb="9">
      <t>タンイ</t>
    </rPh>
    <phoneticPr fontId="8"/>
  </si>
  <si>
    <t>変動費単価の算出根拠を記入すること。</t>
    <rPh sb="0" eb="2">
      <t>ヘンドウ</t>
    </rPh>
    <rPh sb="2" eb="3">
      <t>ヒ</t>
    </rPh>
    <rPh sb="3" eb="5">
      <t>タンカ</t>
    </rPh>
    <rPh sb="6" eb="8">
      <t>サンシュツ</t>
    </rPh>
    <rPh sb="8" eb="10">
      <t>コンキョ</t>
    </rPh>
    <rPh sb="11" eb="13">
      <t>キニュウ</t>
    </rPh>
    <phoneticPr fontId="7"/>
  </si>
  <si>
    <t>建設期間</t>
    <rPh sb="0" eb="2">
      <t>ケンセツ</t>
    </rPh>
    <rPh sb="2" eb="4">
      <t>キカン</t>
    </rPh>
    <phoneticPr fontId="7"/>
  </si>
  <si>
    <t>対象施設</t>
    <rPh sb="0" eb="2">
      <t>タイショウ</t>
    </rPh>
    <rPh sb="2" eb="4">
      <t>シセツ</t>
    </rPh>
    <phoneticPr fontId="8"/>
  </si>
  <si>
    <t>リットル</t>
    <phoneticPr fontId="8"/>
  </si>
  <si>
    <t>***</t>
    <phoneticPr fontId="7"/>
  </si>
  <si>
    <t>***,***</t>
    <phoneticPr fontId="7"/>
  </si>
  <si>
    <t>式</t>
    <rPh sb="0" eb="1">
      <t>シキ</t>
    </rPh>
    <phoneticPr fontId="8"/>
  </si>
  <si>
    <t>変動費</t>
    <rPh sb="0" eb="2">
      <t>ヘンドウ</t>
    </rPh>
    <rPh sb="2" eb="3">
      <t>ヒ</t>
    </rPh>
    <phoneticPr fontId="7"/>
  </si>
  <si>
    <t>合　計　金　額</t>
    <rPh sb="0" eb="1">
      <t>ゴウ</t>
    </rPh>
    <rPh sb="2" eb="3">
      <t>ケイ</t>
    </rPh>
    <rPh sb="4" eb="5">
      <t>キン</t>
    </rPh>
    <rPh sb="6" eb="7">
      <t>ガク</t>
    </rPh>
    <phoneticPr fontId="8"/>
  </si>
  <si>
    <t>固定的な費用及び変動的な費用</t>
    <rPh sb="0" eb="3">
      <t>コテイテキ</t>
    </rPh>
    <rPh sb="4" eb="6">
      <t>ヒヨウ</t>
    </rPh>
    <rPh sb="6" eb="7">
      <t>オヨ</t>
    </rPh>
    <rPh sb="8" eb="11">
      <t>ヘンドウテキ</t>
    </rPh>
    <rPh sb="12" eb="14">
      <t>ヒヨウ</t>
    </rPh>
    <phoneticPr fontId="8"/>
  </si>
  <si>
    <t>＜記載例＞
【その他委託費】
清掃委託費</t>
    <rPh sb="1" eb="3">
      <t>キサイ</t>
    </rPh>
    <rPh sb="3" eb="4">
      <t>レイ</t>
    </rPh>
    <rPh sb="9" eb="10">
      <t>ホカ</t>
    </rPh>
    <rPh sb="10" eb="12">
      <t>イタク</t>
    </rPh>
    <rPh sb="12" eb="13">
      <t>ヒ</t>
    </rPh>
    <rPh sb="15" eb="17">
      <t>セイソウ</t>
    </rPh>
    <rPh sb="17" eb="19">
      <t>イタク</t>
    </rPh>
    <rPh sb="19" eb="20">
      <t>ヒ</t>
    </rPh>
    <phoneticPr fontId="7"/>
  </si>
  <si>
    <t>マテリサ</t>
    <phoneticPr fontId="7"/>
  </si>
  <si>
    <t>＜記載例＞
【その他委託費】
分析費</t>
    <rPh sb="1" eb="3">
      <t>キサイ</t>
    </rPh>
    <rPh sb="3" eb="4">
      <t>レイ</t>
    </rPh>
    <rPh sb="9" eb="10">
      <t>ホカ</t>
    </rPh>
    <rPh sb="10" eb="12">
      <t>イタク</t>
    </rPh>
    <rPh sb="12" eb="13">
      <t>ヒ</t>
    </rPh>
    <rPh sb="15" eb="17">
      <t>ブンセキ</t>
    </rPh>
    <rPh sb="17" eb="18">
      <t>ヒ</t>
    </rPh>
    <phoneticPr fontId="7"/>
  </si>
  <si>
    <t>＜記載例＞
【その他の委託費】
●●保険料</t>
    <rPh sb="1" eb="3">
      <t>キサイ</t>
    </rPh>
    <rPh sb="3" eb="4">
      <t>レイ</t>
    </rPh>
    <rPh sb="9" eb="10">
      <t>ホカ</t>
    </rPh>
    <rPh sb="11" eb="13">
      <t>イタク</t>
    </rPh>
    <rPh sb="13" eb="14">
      <t>ヒ</t>
    </rPh>
    <rPh sb="18" eb="21">
      <t>ホケンリョウ</t>
    </rPh>
    <phoneticPr fontId="7"/>
  </si>
  <si>
    <t>単位</t>
    <rPh sb="0" eb="2">
      <t>タンイ</t>
    </rPh>
    <phoneticPr fontId="7"/>
  </si>
  <si>
    <t>様式第10号-10</t>
    <rPh sb="0" eb="2">
      <t>ヨウシキ</t>
    </rPh>
    <rPh sb="2" eb="3">
      <t>ダイ</t>
    </rPh>
    <rPh sb="5" eb="6">
      <t>ゴウ</t>
    </rPh>
    <phoneticPr fontId="7"/>
  </si>
  <si>
    <t>令和30</t>
    <rPh sb="0" eb="2">
      <t>レイワ</t>
    </rPh>
    <phoneticPr fontId="8"/>
  </si>
  <si>
    <t>令和30</t>
    <rPh sb="0" eb="2">
      <t>レイワ</t>
    </rPh>
    <phoneticPr fontId="7"/>
  </si>
  <si>
    <t>固定的な費用及び変動的な費用</t>
    <rPh sb="0" eb="3">
      <t>コテイテキ</t>
    </rPh>
    <rPh sb="4" eb="6">
      <t>ヒヨウ</t>
    </rPh>
    <rPh sb="6" eb="7">
      <t>オヨ</t>
    </rPh>
    <rPh sb="8" eb="11">
      <t>ヘンドウテキ</t>
    </rPh>
    <rPh sb="12" eb="14">
      <t>ヒヨウ</t>
    </rPh>
    <phoneticPr fontId="7"/>
  </si>
  <si>
    <t>※4 回収率、純度について、保証値であるか、目標値であるか、明記してください。</t>
    <rPh sb="3" eb="5">
      <t>カイシュウ</t>
    </rPh>
    <rPh sb="5" eb="6">
      <t>リツ</t>
    </rPh>
    <rPh sb="7" eb="9">
      <t>ジュンド</t>
    </rPh>
    <rPh sb="14" eb="16">
      <t>ホショウ</t>
    </rPh>
    <rPh sb="16" eb="17">
      <t>アタイ</t>
    </rPh>
    <rPh sb="22" eb="24">
      <t>モクヒョウ</t>
    </rPh>
    <rPh sb="24" eb="25">
      <t>アタイ</t>
    </rPh>
    <rPh sb="30" eb="32">
      <t>メイキ</t>
    </rPh>
    <phoneticPr fontId="7"/>
  </si>
  <si>
    <t>※２</t>
    <phoneticPr fontId="7"/>
  </si>
  <si>
    <t>※１</t>
    <phoneticPr fontId="7"/>
  </si>
  <si>
    <t>円</t>
    <rPh sb="0" eb="1">
      <t>エン</t>
    </rPh>
    <phoneticPr fontId="7"/>
  </si>
  <si>
    <t>※１本項には維持管理・運転支援に係る人員を記載してください。</t>
    <rPh sb="2" eb="4">
      <t>ホンコウ</t>
    </rPh>
    <rPh sb="6" eb="8">
      <t>イジ</t>
    </rPh>
    <rPh sb="8" eb="10">
      <t>カンリ</t>
    </rPh>
    <rPh sb="11" eb="13">
      <t>ウンテン</t>
    </rPh>
    <rPh sb="13" eb="15">
      <t>シエン</t>
    </rPh>
    <rPh sb="16" eb="17">
      <t>カカワ</t>
    </rPh>
    <rPh sb="18" eb="20">
      <t>ジンイン</t>
    </rPh>
    <rPh sb="21" eb="23">
      <t>キサイ</t>
    </rPh>
    <phoneticPr fontId="7"/>
  </si>
  <si>
    <t>※２上記への記載内容について他様式と整合させること。</t>
    <phoneticPr fontId="7"/>
  </si>
  <si>
    <t>※３記入欄が足りない場合は適宜追加すること。</t>
    <rPh sb="2" eb="4">
      <t>キニュウ</t>
    </rPh>
    <rPh sb="4" eb="5">
      <t>ラン</t>
    </rPh>
    <rPh sb="6" eb="7">
      <t>タ</t>
    </rPh>
    <rPh sb="10" eb="12">
      <t>バアイ</t>
    </rPh>
    <rPh sb="13" eb="15">
      <t>テキギ</t>
    </rPh>
    <rPh sb="15" eb="17">
      <t>ツイカ</t>
    </rPh>
    <phoneticPr fontId="7"/>
  </si>
  <si>
    <t>金額（千円）</t>
    <rPh sb="0" eb="1">
      <t>キン</t>
    </rPh>
    <rPh sb="1" eb="2">
      <t>ガク</t>
    </rPh>
    <rPh sb="3" eb="4">
      <t>セン</t>
    </rPh>
    <rPh sb="4" eb="5">
      <t>エン</t>
    </rPh>
    <phoneticPr fontId="8"/>
  </si>
  <si>
    <t>（単位：千円）（税抜）</t>
    <rPh sb="1" eb="3">
      <t>タンイ</t>
    </rPh>
    <rPh sb="4" eb="5">
      <t>セン</t>
    </rPh>
    <rPh sb="5" eb="6">
      <t>エン</t>
    </rPh>
    <rPh sb="8" eb="10">
      <t>ゼイヌキ</t>
    </rPh>
    <phoneticPr fontId="7"/>
  </si>
  <si>
    <t>固定費的な費用及び変動的な費用</t>
    <rPh sb="0" eb="3">
      <t>コテイヒ</t>
    </rPh>
    <rPh sb="3" eb="4">
      <t>テキ</t>
    </rPh>
    <rPh sb="5" eb="7">
      <t>ヒヨウ</t>
    </rPh>
    <rPh sb="7" eb="8">
      <t>オヨ</t>
    </rPh>
    <rPh sb="9" eb="11">
      <t>ヘンドウ</t>
    </rPh>
    <rPh sb="11" eb="12">
      <t>テキ</t>
    </rPh>
    <rPh sb="13" eb="15">
      <t>ヒヨウ</t>
    </rPh>
    <phoneticPr fontId="7"/>
  </si>
  <si>
    <t>※１ 記載例を参考に固定的な費用には、ごみ処理量の変動によって変動しない費用を記載すること。</t>
    <rPh sb="3" eb="5">
      <t>キサイ</t>
    </rPh>
    <rPh sb="5" eb="6">
      <t>レイ</t>
    </rPh>
    <rPh sb="7" eb="9">
      <t>サンコウ</t>
    </rPh>
    <rPh sb="12" eb="13">
      <t>テキ</t>
    </rPh>
    <rPh sb="14" eb="16">
      <t>ヒヨウ</t>
    </rPh>
    <phoneticPr fontId="8"/>
  </si>
  <si>
    <t>※３ （量）の項目は、各使用量等の単位に置き換えること。</t>
    <rPh sb="4" eb="5">
      <t>リョウ</t>
    </rPh>
    <rPh sb="7" eb="9">
      <t>コウモク</t>
    </rPh>
    <rPh sb="11" eb="12">
      <t>カク</t>
    </rPh>
    <rPh sb="12" eb="15">
      <t>シヨウリョウ</t>
    </rPh>
    <rPh sb="15" eb="16">
      <t>トウ</t>
    </rPh>
    <rPh sb="17" eb="19">
      <t>タンイ</t>
    </rPh>
    <rPh sb="20" eb="21">
      <t>オ</t>
    </rPh>
    <rPh sb="22" eb="23">
      <t>カ</t>
    </rPh>
    <phoneticPr fontId="8"/>
  </si>
  <si>
    <t>※４ 記入欄が足りない場合は、適宜追加すること。</t>
    <rPh sb="3" eb="5">
      <t>キニュウ</t>
    </rPh>
    <rPh sb="5" eb="6">
      <t>ラン</t>
    </rPh>
    <rPh sb="7" eb="8">
      <t>タ</t>
    </rPh>
    <rPh sb="11" eb="13">
      <t>バアイ</t>
    </rPh>
    <rPh sb="15" eb="17">
      <t>テキギ</t>
    </rPh>
    <rPh sb="17" eb="19">
      <t>ツイカ</t>
    </rPh>
    <phoneticPr fontId="7"/>
  </si>
  <si>
    <t>※１企業名は記載しないこと。</t>
    <rPh sb="2" eb="4">
      <t>キギョウ</t>
    </rPh>
    <rPh sb="4" eb="5">
      <t>メイ</t>
    </rPh>
    <rPh sb="6" eb="8">
      <t>キサイ</t>
    </rPh>
    <phoneticPr fontId="7"/>
  </si>
  <si>
    <t>※２記入欄が足りない場合は、適宜追加すること。</t>
    <rPh sb="2" eb="4">
      <t>キニュウ</t>
    </rPh>
    <rPh sb="4" eb="5">
      <t>ラン</t>
    </rPh>
    <rPh sb="6" eb="7">
      <t>タ</t>
    </rPh>
    <rPh sb="10" eb="12">
      <t>バアイ</t>
    </rPh>
    <rPh sb="14" eb="16">
      <t>テキギ</t>
    </rPh>
    <rPh sb="16" eb="18">
      <t>ツイカ</t>
    </rPh>
    <phoneticPr fontId="7"/>
  </si>
  <si>
    <t>※１　繰越欠損金は最長10年間繰越ができるものとする。</t>
    <rPh sb="3" eb="5">
      <t>クリコシ</t>
    </rPh>
    <rPh sb="5" eb="8">
      <t>ケッソンキン</t>
    </rPh>
    <rPh sb="9" eb="11">
      <t>サイチョウ</t>
    </rPh>
    <rPh sb="13" eb="14">
      <t>ネン</t>
    </rPh>
    <rPh sb="14" eb="15">
      <t>アイダ</t>
    </rPh>
    <rPh sb="15" eb="17">
      <t>クリコシ</t>
    </rPh>
    <phoneticPr fontId="57"/>
  </si>
  <si>
    <t>※２　（法人税等）＝（課税所得）×（実効税率）</t>
    <rPh sb="4" eb="7">
      <t>ホウジンゼイ</t>
    </rPh>
    <rPh sb="7" eb="8">
      <t>トウ</t>
    </rPh>
    <rPh sb="11" eb="13">
      <t>カゼイ</t>
    </rPh>
    <rPh sb="13" eb="15">
      <t>ショトク</t>
    </rPh>
    <rPh sb="18" eb="20">
      <t>ジッコウ</t>
    </rPh>
    <rPh sb="20" eb="22">
      <t>ゼイリツ</t>
    </rPh>
    <phoneticPr fontId="10"/>
  </si>
  <si>
    <t>※４　外形標準課税については以下の説明欄に算出根拠を示すこと。</t>
    <rPh sb="3" eb="5">
      <t>ガイケイ</t>
    </rPh>
    <rPh sb="5" eb="7">
      <t>ヒョウジュン</t>
    </rPh>
    <rPh sb="7" eb="9">
      <t>カゼイ</t>
    </rPh>
    <rPh sb="14" eb="16">
      <t>イカ</t>
    </rPh>
    <rPh sb="17" eb="19">
      <t>セツメイ</t>
    </rPh>
    <rPh sb="19" eb="20">
      <t>ラン</t>
    </rPh>
    <rPh sb="21" eb="23">
      <t>サンシュツ</t>
    </rPh>
    <rPh sb="23" eb="25">
      <t>コンキョ</t>
    </rPh>
    <rPh sb="26" eb="27">
      <t>シメ</t>
    </rPh>
    <phoneticPr fontId="57"/>
  </si>
  <si>
    <t>運営期間</t>
    <rPh sb="0" eb="2">
      <t>ウンエイ</t>
    </rPh>
    <rPh sb="2" eb="4">
      <t>キカン</t>
    </rPh>
    <phoneticPr fontId="7"/>
  </si>
  <si>
    <t>合計</t>
    <rPh sb="0" eb="2">
      <t>ゴウケイ</t>
    </rPh>
    <phoneticPr fontId="7"/>
  </si>
  <si>
    <t>※１金額の有効数値は1円とし、1円未満は切り捨てること。表示は原則、千円単位とするが、変動費単価は円単位とし、少数第二位までとします。</t>
    <rPh sb="2" eb="4">
      <t>キンガク</t>
    </rPh>
    <rPh sb="5" eb="7">
      <t>ユウコウ</t>
    </rPh>
    <rPh sb="7" eb="9">
      <t>スウチ</t>
    </rPh>
    <rPh sb="11" eb="12">
      <t>エン</t>
    </rPh>
    <rPh sb="16" eb="17">
      <t>エン</t>
    </rPh>
    <rPh sb="17" eb="19">
      <t>ミマン</t>
    </rPh>
    <rPh sb="20" eb="21">
      <t>キ</t>
    </rPh>
    <rPh sb="22" eb="23">
      <t>ス</t>
    </rPh>
    <rPh sb="28" eb="30">
      <t>ヒョウジ</t>
    </rPh>
    <rPh sb="31" eb="33">
      <t>ゲンソク</t>
    </rPh>
    <rPh sb="34" eb="36">
      <t>センエン</t>
    </rPh>
    <rPh sb="36" eb="38">
      <t>タンイ</t>
    </rPh>
    <rPh sb="43" eb="45">
      <t>ヘンドウ</t>
    </rPh>
    <rPh sb="45" eb="46">
      <t>ヒ</t>
    </rPh>
    <rPh sb="46" eb="48">
      <t>タンカ</t>
    </rPh>
    <rPh sb="49" eb="50">
      <t>エン</t>
    </rPh>
    <rPh sb="50" eb="52">
      <t>タンイ</t>
    </rPh>
    <rPh sb="55" eb="57">
      <t>ショウスウ</t>
    </rPh>
    <rPh sb="57" eb="58">
      <t>ダイ</t>
    </rPh>
    <rPh sb="58" eb="60">
      <t>ニイ</t>
    </rPh>
    <phoneticPr fontId="7"/>
  </si>
  <si>
    <t>保守管理及び修繕計画（令和10年度 ～ 令和30年度）</t>
    <rPh sb="0" eb="2">
      <t>ホシュ</t>
    </rPh>
    <rPh sb="2" eb="4">
      <t>カンリ</t>
    </rPh>
    <rPh sb="4" eb="5">
      <t>オヨ</t>
    </rPh>
    <rPh sb="6" eb="8">
      <t>シュウゼン</t>
    </rPh>
    <rPh sb="8" eb="10">
      <t>ケイカク</t>
    </rPh>
    <rPh sb="11" eb="13">
      <t>レイワ</t>
    </rPh>
    <rPh sb="15" eb="17">
      <t>ネンド</t>
    </rPh>
    <rPh sb="20" eb="22">
      <t>レイワ</t>
    </rPh>
    <rPh sb="24" eb="26">
      <t>ネンド</t>
    </rPh>
    <phoneticPr fontId="7"/>
  </si>
  <si>
    <t>保守管理及び修繕計画（令和30年度 ～ 令和39年度）</t>
    <rPh sb="0" eb="2">
      <t>ホシュ</t>
    </rPh>
    <rPh sb="2" eb="4">
      <t>カンリ</t>
    </rPh>
    <rPh sb="4" eb="5">
      <t>オヨ</t>
    </rPh>
    <rPh sb="6" eb="8">
      <t>シュウゼン</t>
    </rPh>
    <rPh sb="8" eb="10">
      <t>ケイカク</t>
    </rPh>
    <rPh sb="11" eb="13">
      <t>レイワ</t>
    </rPh>
    <rPh sb="15" eb="17">
      <t>ネンド</t>
    </rPh>
    <rPh sb="20" eb="22">
      <t>レイワ</t>
    </rPh>
    <rPh sb="24" eb="26">
      <t>ネンド</t>
    </rPh>
    <phoneticPr fontId="7"/>
  </si>
  <si>
    <t>定期点検費とは、各施設や共通設備を停止したときの機械設備及び建築設備に関して定期的に行う点検のことを言う。</t>
  </si>
  <si>
    <t>法定点検費とは、各種法律等で義務づけられている機械設備及び建築設備の点検に係る受検費用のことを言う。</t>
  </si>
  <si>
    <t>他様式との整合を図ること。</t>
    <phoneticPr fontId="7"/>
  </si>
  <si>
    <t>補修費及び更新費とは機器設備及び建築設備の故障や各種点検結果に基づいた補修・更新等に係る工事の全ての費用
（設計、調達、施工など）含むものとする。</t>
    <phoneticPr fontId="7"/>
  </si>
  <si>
    <t>事業費</t>
    <rPh sb="0" eb="3">
      <t>ジギョウヒ</t>
    </rPh>
    <phoneticPr fontId="7"/>
  </si>
  <si>
    <t>運営費</t>
    <rPh sb="0" eb="3">
      <t>ウンエイヒ</t>
    </rPh>
    <phoneticPr fontId="7"/>
  </si>
  <si>
    <t>様式集</t>
    <rPh sb="0" eb="2">
      <t>ヨウシキ</t>
    </rPh>
    <rPh sb="2" eb="3">
      <t>シュウ</t>
    </rPh>
    <phoneticPr fontId="7"/>
  </si>
  <si>
    <t>保守管理及び修繕計画（令和10年度～令和30年度）</t>
    <rPh sb="11" eb="13">
      <t>レイワ</t>
    </rPh>
    <rPh sb="18" eb="20">
      <t>レイワ</t>
    </rPh>
    <phoneticPr fontId="63"/>
  </si>
  <si>
    <t>保守管理及び維持管理計画（令和30年度～令和39年度）</t>
    <rPh sb="6" eb="8">
      <t>イジ</t>
    </rPh>
    <rPh sb="8" eb="10">
      <t>カンリ</t>
    </rPh>
    <rPh sb="13" eb="15">
      <t>レイワ</t>
    </rPh>
    <rPh sb="20" eb="22">
      <t>レイワ</t>
    </rPh>
    <phoneticPr fontId="63"/>
  </si>
  <si>
    <t>（単位：千円）（税抜）</t>
    <rPh sb="1" eb="3">
      <t>タンイ</t>
    </rPh>
    <rPh sb="4" eb="5">
      <t>セン</t>
    </rPh>
    <rPh sb="5" eb="6">
      <t>エン</t>
    </rPh>
    <rPh sb="8" eb="10">
      <t>ゼイヌ</t>
    </rPh>
    <phoneticPr fontId="7"/>
  </si>
  <si>
    <t>（単位：千円）（税抜）</t>
    <phoneticPr fontId="7"/>
  </si>
  <si>
    <t>（単位：千円）(税抜）</t>
    <rPh sb="1" eb="3">
      <t>タンイ</t>
    </rPh>
    <rPh sb="4" eb="5">
      <t>セン</t>
    </rPh>
    <rPh sb="5" eb="6">
      <t>エン</t>
    </rPh>
    <rPh sb="8" eb="10">
      <t>ゼイヌ</t>
    </rPh>
    <phoneticPr fontId="7"/>
  </si>
  <si>
    <t>（単位：千円）(税抜）</t>
    <rPh sb="1" eb="3">
      <t>タンイ</t>
    </rPh>
    <rPh sb="4" eb="6">
      <t>センエン</t>
    </rPh>
    <rPh sb="8" eb="10">
      <t>ゼイヌ</t>
    </rPh>
    <phoneticPr fontId="7"/>
  </si>
  <si>
    <t>（単位：千円）（税抜）</t>
    <rPh sb="8" eb="10">
      <t>ゼイヌ</t>
    </rPh>
    <phoneticPr fontId="7"/>
  </si>
  <si>
    <t>（単位：千円）（税抜）</t>
    <rPh sb="1" eb="3">
      <t>タンイ</t>
    </rPh>
    <rPh sb="4" eb="5">
      <t>セン</t>
    </rPh>
    <rPh sb="5" eb="6">
      <t>エン</t>
    </rPh>
    <rPh sb="8" eb="9">
      <t>ゼイ</t>
    </rPh>
    <rPh sb="9" eb="10">
      <t>ヌ</t>
    </rPh>
    <phoneticPr fontId="7"/>
  </si>
  <si>
    <t>【様式第９号から第１０号別添】</t>
    <rPh sb="12" eb="14">
      <t>ベッテン</t>
    </rPh>
    <phoneticPr fontId="7"/>
  </si>
  <si>
    <t>※３　実効税率は29.74％とする。（法人税23.2％、地方法人税10.3%、法人住民税（都民税・市民税）1.0％、法人市町村民税6.0%より。）異なる値を用いる場合は、説明欄でその算出根拠を示すこと。</t>
    <rPh sb="3" eb="5">
      <t>ジッコウ</t>
    </rPh>
    <rPh sb="5" eb="7">
      <t>ゼイリツ</t>
    </rPh>
    <rPh sb="85" eb="87">
      <t>セツメイ</t>
    </rPh>
    <rPh sb="87" eb="88">
      <t>ラン</t>
    </rPh>
    <phoneticPr fontId="57"/>
  </si>
  <si>
    <t>日勤者</t>
    <rPh sb="0" eb="3">
      <t>ニッキンシャ</t>
    </rPh>
    <phoneticPr fontId="7"/>
  </si>
  <si>
    <t>人</t>
    <phoneticPr fontId="7"/>
  </si>
  <si>
    <t>建設費</t>
    <rPh sb="0" eb="3">
      <t>ケンセツヒ</t>
    </rPh>
    <phoneticPr fontId="7"/>
  </si>
  <si>
    <t>法定点検・定期点検等費用</t>
    <rPh sb="0" eb="2">
      <t>ホウテイ</t>
    </rPh>
    <rPh sb="2" eb="4">
      <t>テンケン</t>
    </rPh>
    <rPh sb="5" eb="7">
      <t>テイキ</t>
    </rPh>
    <rPh sb="7" eb="9">
      <t>テンケン</t>
    </rPh>
    <rPh sb="9" eb="10">
      <t>ナド</t>
    </rPh>
    <rPh sb="10" eb="12">
      <t>ヒヨウ</t>
    </rPh>
    <phoneticPr fontId="7"/>
  </si>
  <si>
    <t>法定点検・定期点検等費用</t>
    <rPh sb="0" eb="2">
      <t>ホウテイ</t>
    </rPh>
    <rPh sb="2" eb="4">
      <t>テンケン</t>
    </rPh>
    <rPh sb="5" eb="7">
      <t>テイキ</t>
    </rPh>
    <rPh sb="7" eb="9">
      <t>テンケン</t>
    </rPh>
    <rPh sb="9" eb="10">
      <t>ナド</t>
    </rPh>
    <rPh sb="10" eb="12">
      <t>ヒヨウ</t>
    </rPh>
    <phoneticPr fontId="7"/>
  </si>
  <si>
    <t>維持補修費（固定的な費用)（令和10年度～令和30年度）</t>
    <phoneticPr fontId="7"/>
  </si>
  <si>
    <t>【様式第９号から第１０号別添】</t>
    <phoneticPr fontId="7"/>
  </si>
  <si>
    <t>様式第９号-２-１-１</t>
    <rPh sb="0" eb="2">
      <t>ヨウシキ</t>
    </rPh>
    <rPh sb="2" eb="3">
      <t>ダイ</t>
    </rPh>
    <rPh sb="4" eb="5">
      <t>ゴウ</t>
    </rPh>
    <phoneticPr fontId="7"/>
  </si>
  <si>
    <t>様式第９号-２-１-２</t>
    <rPh sb="0" eb="2">
      <t>ヨウシキ</t>
    </rPh>
    <rPh sb="2" eb="3">
      <t>ダイ</t>
    </rPh>
    <rPh sb="4" eb="5">
      <t>ゴウ</t>
    </rPh>
    <phoneticPr fontId="7"/>
  </si>
  <si>
    <t>様式第９号-２-１-３</t>
    <rPh sb="0" eb="2">
      <t>ヨウシキ</t>
    </rPh>
    <rPh sb="2" eb="3">
      <t>ダイ</t>
    </rPh>
    <rPh sb="4" eb="5">
      <t>ゴウ</t>
    </rPh>
    <phoneticPr fontId="7"/>
  </si>
  <si>
    <t>様式第９号-２-１-４</t>
    <rPh sb="0" eb="2">
      <t>ヨウシキ</t>
    </rPh>
    <rPh sb="2" eb="3">
      <t>ダイ</t>
    </rPh>
    <rPh sb="4" eb="5">
      <t>ゴウ</t>
    </rPh>
    <phoneticPr fontId="7"/>
  </si>
  <si>
    <t>様式第９号-２-１-５</t>
    <phoneticPr fontId="7"/>
  </si>
  <si>
    <t>様式第９号-２-２-１</t>
    <rPh sb="0" eb="2">
      <t>ヨウシキ</t>
    </rPh>
    <rPh sb="2" eb="3">
      <t>ダイ</t>
    </rPh>
    <rPh sb="4" eb="5">
      <t>ゴウ</t>
    </rPh>
    <phoneticPr fontId="7"/>
  </si>
  <si>
    <t>様式第９号-３-２-１</t>
    <rPh sb="0" eb="2">
      <t>ヨウシキ</t>
    </rPh>
    <rPh sb="2" eb="3">
      <t>ダイ</t>
    </rPh>
    <rPh sb="4" eb="5">
      <t>ゴウ</t>
    </rPh>
    <phoneticPr fontId="7"/>
  </si>
  <si>
    <t>様式第９号-４-１-１</t>
    <rPh sb="0" eb="2">
      <t>ヨウシキ</t>
    </rPh>
    <rPh sb="2" eb="3">
      <t>ダイ</t>
    </rPh>
    <rPh sb="4" eb="5">
      <t>ゴウ</t>
    </rPh>
    <phoneticPr fontId="7"/>
  </si>
  <si>
    <t>様式第９号から第１０号別添</t>
    <rPh sb="11" eb="13">
      <t>ベッテン</t>
    </rPh>
    <phoneticPr fontId="7"/>
  </si>
  <si>
    <t>総計</t>
    <rPh sb="0" eb="2">
      <t>ソウケイ</t>
    </rPh>
    <phoneticPr fontId="7"/>
  </si>
  <si>
    <t>発注予定額</t>
    <rPh sb="0" eb="4">
      <t>ハッチュウヨテイ</t>
    </rPh>
    <rPh sb="4" eb="5">
      <t>ガク</t>
    </rPh>
    <phoneticPr fontId="7"/>
  </si>
  <si>
    <t>内/外</t>
    <rPh sb="0" eb="1">
      <t>ウチ</t>
    </rPh>
    <rPh sb="2" eb="3">
      <t>ソト</t>
    </rPh>
    <phoneticPr fontId="7"/>
  </si>
  <si>
    <t>発注内容</t>
    <rPh sb="0" eb="4">
      <t>ハッチュウナイヨウ</t>
    </rPh>
    <phoneticPr fontId="7"/>
  </si>
  <si>
    <t>三鷹・調布市</t>
    <rPh sb="0" eb="2">
      <t>ミタカ</t>
    </rPh>
    <rPh sb="3" eb="5">
      <t>チョウフ</t>
    </rPh>
    <rPh sb="5" eb="6">
      <t>シ</t>
    </rPh>
    <phoneticPr fontId="7"/>
  </si>
  <si>
    <t>資材調達</t>
    <phoneticPr fontId="7"/>
  </si>
  <si>
    <t>元請け</t>
    <rPh sb="0" eb="2">
      <t>モトウ</t>
    </rPh>
    <phoneticPr fontId="7"/>
  </si>
  <si>
    <r>
      <t>三鷹・調布市</t>
    </r>
    <r>
      <rPr>
        <sz val="11"/>
        <color rgb="FFFF0000"/>
        <rFont val="ＭＳ ゴシック"/>
        <family val="3"/>
        <charset val="128"/>
      </rPr>
      <t>内</t>
    </r>
    <r>
      <rPr>
        <sz val="11"/>
        <color rgb="FF000000"/>
        <rFont val="ＭＳ ゴシック"/>
        <family val="3"/>
        <charset val="128"/>
      </rPr>
      <t>発注額</t>
    </r>
    <rPh sb="0" eb="2">
      <t>ミタカ</t>
    </rPh>
    <rPh sb="3" eb="6">
      <t>チョウフシ</t>
    </rPh>
    <rPh sb="6" eb="7">
      <t>ナイ</t>
    </rPh>
    <rPh sb="7" eb="9">
      <t>ハッチュウ</t>
    </rPh>
    <rPh sb="9" eb="10">
      <t>ガク</t>
    </rPh>
    <phoneticPr fontId="7"/>
  </si>
  <si>
    <r>
      <t>三鷹・調布市</t>
    </r>
    <r>
      <rPr>
        <sz val="11"/>
        <color rgb="FFFF0000"/>
        <rFont val="ＭＳ ゴシック"/>
        <family val="3"/>
        <charset val="128"/>
      </rPr>
      <t>内</t>
    </r>
    <r>
      <rPr>
        <sz val="11"/>
        <color rgb="FF000000"/>
        <rFont val="ＭＳ ゴシック"/>
        <family val="3"/>
        <charset val="128"/>
      </rPr>
      <t>発注予定額</t>
    </r>
    <rPh sb="0" eb="2">
      <t>ミタカ</t>
    </rPh>
    <rPh sb="3" eb="6">
      <t>チョウフシ</t>
    </rPh>
    <rPh sb="6" eb="7">
      <t>ナイ</t>
    </rPh>
    <rPh sb="7" eb="9">
      <t>ハッチュウ</t>
    </rPh>
    <rPh sb="9" eb="11">
      <t>ヨテイ</t>
    </rPh>
    <rPh sb="11" eb="12">
      <t>ガク</t>
    </rPh>
    <phoneticPr fontId="7"/>
  </si>
  <si>
    <t>三鷹・調布市内/外のどちらかを記載すること。</t>
    <rPh sb="0" eb="2">
      <t>ミタカ</t>
    </rPh>
    <rPh sb="3" eb="5">
      <t>チョウフ</t>
    </rPh>
    <rPh sb="5" eb="6">
      <t>シ</t>
    </rPh>
    <rPh sb="6" eb="7">
      <t>ウチ</t>
    </rPh>
    <rPh sb="8" eb="9">
      <t>ソト</t>
    </rPh>
    <rPh sb="15" eb="17">
      <t>キサイ</t>
    </rPh>
    <phoneticPr fontId="7"/>
  </si>
  <si>
    <t>必要に応じて行を追加すること。</t>
    <rPh sb="0" eb="2">
      <t>ヒツヨウ</t>
    </rPh>
    <rPh sb="3" eb="4">
      <t>オウ</t>
    </rPh>
    <rPh sb="6" eb="7">
      <t>ギョウ</t>
    </rPh>
    <rPh sb="8" eb="10">
      <t>ツイカ</t>
    </rPh>
    <phoneticPr fontId="7"/>
  </si>
  <si>
    <t>※３</t>
    <phoneticPr fontId="7"/>
  </si>
  <si>
    <t>台</t>
    <rPh sb="0" eb="1">
      <t>ダイ</t>
    </rPh>
    <phoneticPr fontId="81"/>
  </si>
  <si>
    <t>程度</t>
    <rPh sb="0" eb="2">
      <t>テイド</t>
    </rPh>
    <phoneticPr fontId="81"/>
  </si>
  <si>
    <t>車いす</t>
    <rPh sb="0" eb="1">
      <t>クルマ</t>
    </rPh>
    <phoneticPr fontId="81"/>
  </si>
  <si>
    <t>電気カート</t>
    <rPh sb="0" eb="2">
      <t>デンキ</t>
    </rPh>
    <phoneticPr fontId="81"/>
  </si>
  <si>
    <t>足漕ぎ自動車</t>
    <rPh sb="0" eb="2">
      <t>アシコ</t>
    </rPh>
    <rPh sb="3" eb="6">
      <t>ジドウシャ</t>
    </rPh>
    <phoneticPr fontId="81"/>
  </si>
  <si>
    <t>以上</t>
    <rPh sb="0" eb="2">
      <t>イジョウ</t>
    </rPh>
    <phoneticPr fontId="81"/>
  </si>
  <si>
    <t>調理室</t>
    <rPh sb="0" eb="3">
      <t>チョウリシツ</t>
    </rPh>
    <phoneticPr fontId="81"/>
  </si>
  <si>
    <t>‐</t>
    <phoneticPr fontId="81"/>
  </si>
  <si>
    <t>リサイクル工房</t>
    <rPh sb="5" eb="7">
      <t>コウボウ</t>
    </rPh>
    <phoneticPr fontId="81"/>
  </si>
  <si>
    <t>週間</t>
    <rPh sb="0" eb="2">
      <t>シュウカン</t>
    </rPh>
    <phoneticPr fontId="81"/>
  </si>
  <si>
    <t>カメラ録画機能</t>
    <rPh sb="3" eb="5">
      <t>ロクガ</t>
    </rPh>
    <rPh sb="5" eb="7">
      <t>キノウ</t>
    </rPh>
    <phoneticPr fontId="81"/>
  </si>
  <si>
    <t>2.7.2</t>
    <phoneticPr fontId="81"/>
  </si>
  <si>
    <t>ページ</t>
    <phoneticPr fontId="81"/>
  </si>
  <si>
    <t>説明用パンフレット</t>
    <rPh sb="0" eb="2">
      <t>セツメイ</t>
    </rPh>
    <rPh sb="2" eb="3">
      <t>ヨウ</t>
    </rPh>
    <phoneticPr fontId="81"/>
  </si>
  <si>
    <t>備考</t>
    <rPh sb="0" eb="2">
      <t>ビコウ</t>
    </rPh>
    <phoneticPr fontId="81"/>
  </si>
  <si>
    <t>要求水準書記載内容</t>
    <rPh sb="0" eb="2">
      <t>ヨウキュウ</t>
    </rPh>
    <rPh sb="2" eb="5">
      <t>スイジュンショ</t>
    </rPh>
    <rPh sb="5" eb="7">
      <t>キサイ</t>
    </rPh>
    <rPh sb="7" eb="9">
      <t>ナイヨウ</t>
    </rPh>
    <phoneticPr fontId="81"/>
  </si>
  <si>
    <t>概要</t>
    <rPh sb="0" eb="2">
      <t>ガイヨウ</t>
    </rPh>
    <phoneticPr fontId="81"/>
  </si>
  <si>
    <t>項目番号等</t>
    <rPh sb="0" eb="2">
      <t>コウモク</t>
    </rPh>
    <rPh sb="2" eb="4">
      <t>バンゴウ</t>
    </rPh>
    <rPh sb="4" eb="5">
      <t>ナド</t>
    </rPh>
    <phoneticPr fontId="81"/>
  </si>
  <si>
    <t>No.</t>
    <phoneticPr fontId="81"/>
  </si>
  <si>
    <t>9.1</t>
    <phoneticPr fontId="7"/>
  </si>
  <si>
    <t>mm</t>
    <phoneticPr fontId="81"/>
  </si>
  <si>
    <t>以下</t>
    <rPh sb="0" eb="2">
      <t>イカ</t>
    </rPh>
    <phoneticPr fontId="81"/>
  </si>
  <si>
    <t>％</t>
    <phoneticPr fontId="81"/>
  </si>
  <si>
    <t>(3)</t>
    <phoneticPr fontId="7"/>
  </si>
  <si>
    <t>mm</t>
    <phoneticPr fontId="7"/>
  </si>
  <si>
    <t>以上</t>
    <rPh sb="0" eb="2">
      <t>イジョウ</t>
    </rPh>
    <phoneticPr fontId="7"/>
  </si>
  <si>
    <t>(4)</t>
    <phoneticPr fontId="7"/>
  </si>
  <si>
    <t>(5)</t>
    <phoneticPr fontId="7"/>
  </si>
  <si>
    <t>(6)</t>
    <phoneticPr fontId="7"/>
  </si>
  <si>
    <t>通路の有効高さ</t>
    <rPh sb="0" eb="2">
      <t>ツウロ</t>
    </rPh>
    <rPh sb="3" eb="5">
      <t>ユウコウ</t>
    </rPh>
    <rPh sb="5" eb="6">
      <t>タカ</t>
    </rPh>
    <phoneticPr fontId="7"/>
  </si>
  <si>
    <t>階段の傾斜面</t>
    <rPh sb="0" eb="2">
      <t>カイダン</t>
    </rPh>
    <rPh sb="3" eb="5">
      <t>ケイシャ</t>
    </rPh>
    <rPh sb="5" eb="6">
      <t>メン</t>
    </rPh>
    <phoneticPr fontId="7"/>
  </si>
  <si>
    <t>以下</t>
    <rPh sb="0" eb="2">
      <t>イカ</t>
    </rPh>
    <phoneticPr fontId="7"/>
  </si>
  <si>
    <t>①－2　設計・建設業務及び土木建築工事（資材調達を含む）における雇用数</t>
    <rPh sb="4" eb="6">
      <t>セッケイ</t>
    </rPh>
    <rPh sb="7" eb="9">
      <t>ケンセツ</t>
    </rPh>
    <rPh sb="9" eb="11">
      <t>ギョウム</t>
    </rPh>
    <rPh sb="11" eb="12">
      <t>オヨ</t>
    </rPh>
    <rPh sb="13" eb="15">
      <t>ドボク</t>
    </rPh>
    <rPh sb="15" eb="17">
      <t>ケンチク</t>
    </rPh>
    <rPh sb="17" eb="19">
      <t>コウジ</t>
    </rPh>
    <rPh sb="32" eb="35">
      <t>コヨウスウ</t>
    </rPh>
    <phoneticPr fontId="7"/>
  </si>
  <si>
    <t>①－1　設計・建設業務及び土木建築工事（資材調達を含む）における発注予定額</t>
    <rPh sb="4" eb="6">
      <t>セッケイ</t>
    </rPh>
    <rPh sb="7" eb="9">
      <t>ケンセツ</t>
    </rPh>
    <rPh sb="9" eb="11">
      <t>ギョウム</t>
    </rPh>
    <rPh sb="11" eb="12">
      <t>オヨ</t>
    </rPh>
    <rPh sb="13" eb="15">
      <t>ドボク</t>
    </rPh>
    <rPh sb="15" eb="17">
      <t>ケンチク</t>
    </rPh>
    <rPh sb="17" eb="19">
      <t>コウジ</t>
    </rPh>
    <rPh sb="32" eb="34">
      <t>ハッチュウ</t>
    </rPh>
    <rPh sb="34" eb="36">
      <t>ヨテイ</t>
    </rPh>
    <rPh sb="36" eb="37">
      <t>ガク</t>
    </rPh>
    <phoneticPr fontId="7"/>
  </si>
  <si>
    <t>②－2　維持管理・運転支援業務（資材調達を含む）における雇用数</t>
    <rPh sb="4" eb="6">
      <t>イジ</t>
    </rPh>
    <rPh sb="6" eb="8">
      <t>カンリ</t>
    </rPh>
    <rPh sb="9" eb="11">
      <t>ウンテン</t>
    </rPh>
    <rPh sb="11" eb="13">
      <t>シエン</t>
    </rPh>
    <rPh sb="13" eb="15">
      <t>ギョウム</t>
    </rPh>
    <rPh sb="18" eb="20">
      <t>チョウタツ</t>
    </rPh>
    <rPh sb="28" eb="30">
      <t>コヨウ</t>
    </rPh>
    <rPh sb="30" eb="31">
      <t>スウ</t>
    </rPh>
    <phoneticPr fontId="7"/>
  </si>
  <si>
    <t>②－1　維持管理・運転支援業務（資材調達を含む）における発注予定額</t>
    <rPh sb="4" eb="6">
      <t>イジ</t>
    </rPh>
    <rPh sb="6" eb="8">
      <t>カンリ</t>
    </rPh>
    <rPh sb="9" eb="11">
      <t>ウンテン</t>
    </rPh>
    <rPh sb="11" eb="13">
      <t>シエン</t>
    </rPh>
    <rPh sb="13" eb="15">
      <t>ギョウム</t>
    </rPh>
    <rPh sb="18" eb="20">
      <t>チョウタツ</t>
    </rPh>
    <rPh sb="28" eb="30">
      <t>ハッチュウ</t>
    </rPh>
    <rPh sb="30" eb="32">
      <t>ヨテイ</t>
    </rPh>
    <rPh sb="32" eb="33">
      <t>ガク</t>
    </rPh>
    <phoneticPr fontId="7"/>
  </si>
  <si>
    <t>総計（①－１＋①－2＋②－１＋②－2）</t>
    <rPh sb="0" eb="2">
      <t>ソウケイ</t>
    </rPh>
    <phoneticPr fontId="7"/>
  </si>
  <si>
    <t>②－1 三鷹・調布市内発注予定額（総額）</t>
    <rPh sb="4" eb="6">
      <t>ミタカ</t>
    </rPh>
    <rPh sb="7" eb="10">
      <t>チョウフシ</t>
    </rPh>
    <rPh sb="10" eb="11">
      <t>ナイ</t>
    </rPh>
    <rPh sb="11" eb="13">
      <t>ハッチュウ</t>
    </rPh>
    <rPh sb="13" eb="15">
      <t>ヨテイ</t>
    </rPh>
    <rPh sb="15" eb="16">
      <t>ガク</t>
    </rPh>
    <rPh sb="17" eb="19">
      <t>ソウガク</t>
    </rPh>
    <phoneticPr fontId="7"/>
  </si>
  <si>
    <t>法定点検・
定期点検等費用</t>
    <rPh sb="0" eb="2">
      <t>ホウテイ</t>
    </rPh>
    <rPh sb="2" eb="4">
      <t>テンケン</t>
    </rPh>
    <rPh sb="6" eb="8">
      <t>テイキ</t>
    </rPh>
    <rPh sb="8" eb="11">
      <t>テンケンナド</t>
    </rPh>
    <rPh sb="11" eb="13">
      <t>ヒヨウ</t>
    </rPh>
    <phoneticPr fontId="7"/>
  </si>
  <si>
    <t>年度</t>
    <rPh sb="0" eb="2">
      <t>ネンド</t>
    </rPh>
    <phoneticPr fontId="7"/>
  </si>
  <si>
    <t>人/20年</t>
    <rPh sb="0" eb="1">
      <t>ヒト</t>
    </rPh>
    <rPh sb="4" eb="5">
      <t>ネン</t>
    </rPh>
    <phoneticPr fontId="7"/>
  </si>
  <si>
    <t>継続雇用の有無</t>
    <rPh sb="0" eb="2">
      <t>ケイゾク</t>
    </rPh>
    <rPh sb="2" eb="4">
      <t>コヨウ</t>
    </rPh>
    <rPh sb="5" eb="7">
      <t>ウム</t>
    </rPh>
    <phoneticPr fontId="7"/>
  </si>
  <si>
    <t>※４</t>
    <phoneticPr fontId="7"/>
  </si>
  <si>
    <t>資本金の額は民間事業者の提案とする。</t>
    <rPh sb="0" eb="3">
      <t>シホンキン</t>
    </rPh>
    <rPh sb="4" eb="5">
      <t>ガク</t>
    </rPh>
    <rPh sb="6" eb="8">
      <t>ミンカン</t>
    </rPh>
    <rPh sb="8" eb="11">
      <t>ジギョウシャ</t>
    </rPh>
    <rPh sb="12" eb="14">
      <t>テイアン</t>
    </rPh>
    <phoneticPr fontId="7"/>
  </si>
  <si>
    <t>雇用数については、延べ人数ではなく、20年間で雇用する合計雇用者の実人数を記載すること。</t>
    <rPh sb="0" eb="3">
      <t>コヨウスウ</t>
    </rPh>
    <rPh sb="9" eb="10">
      <t>ノ</t>
    </rPh>
    <rPh sb="11" eb="13">
      <t>ニンズウ</t>
    </rPh>
    <rPh sb="20" eb="21">
      <t>ネン</t>
    </rPh>
    <rPh sb="21" eb="22">
      <t>カン</t>
    </rPh>
    <rPh sb="23" eb="25">
      <t>コヨウ</t>
    </rPh>
    <rPh sb="27" eb="29">
      <t>ゴウケイ</t>
    </rPh>
    <rPh sb="29" eb="32">
      <t>コヨウシャ</t>
    </rPh>
    <rPh sb="33" eb="34">
      <t>ジツ</t>
    </rPh>
    <rPh sb="34" eb="36">
      <t>ニンズウ</t>
    </rPh>
    <rPh sb="37" eb="39">
      <t>キサイ</t>
    </rPh>
    <phoneticPr fontId="7"/>
  </si>
  <si>
    <t>雇用数（実人数）</t>
    <rPh sb="0" eb="3">
      <t>コヨウスウ</t>
    </rPh>
    <rPh sb="4" eb="5">
      <t>ジツ</t>
    </rPh>
    <rPh sb="5" eb="7">
      <t>ニンズウ</t>
    </rPh>
    <phoneticPr fontId="7"/>
  </si>
  <si>
    <t>雇用数（実人数）</t>
    <rPh sb="0" eb="3">
      <t>コヨウスウ</t>
    </rPh>
    <phoneticPr fontId="7"/>
  </si>
  <si>
    <t>①－１　三鷹・調布市内発注予定額（総額）</t>
    <rPh sb="4" eb="6">
      <t>ミタカ</t>
    </rPh>
    <rPh sb="7" eb="10">
      <t>チョウフシ</t>
    </rPh>
    <rPh sb="10" eb="11">
      <t>ナイ</t>
    </rPh>
    <rPh sb="11" eb="13">
      <t>ハッチュウ</t>
    </rPh>
    <rPh sb="13" eb="15">
      <t>ヨテイ</t>
    </rPh>
    <rPh sb="15" eb="16">
      <t>ガク</t>
    </rPh>
    <rPh sb="17" eb="19">
      <t>ソウガク</t>
    </rPh>
    <phoneticPr fontId="7"/>
  </si>
  <si>
    <t>①－２ 三鷹・調布市内雇用数</t>
    <rPh sb="4" eb="6">
      <t>ミタカ</t>
    </rPh>
    <rPh sb="7" eb="9">
      <t>チョウフ</t>
    </rPh>
    <rPh sb="9" eb="11">
      <t>シナイ</t>
    </rPh>
    <rPh sb="11" eb="14">
      <t>コヨウスウ</t>
    </rPh>
    <phoneticPr fontId="7"/>
  </si>
  <si>
    <t>②－２ 三鷹・調布市内雇用数</t>
    <rPh sb="4" eb="6">
      <t>ミタカ</t>
    </rPh>
    <rPh sb="7" eb="9">
      <t>チョウフ</t>
    </rPh>
    <rPh sb="9" eb="11">
      <t>シナイ</t>
    </rPh>
    <rPh sb="11" eb="14">
      <t>コヨウスウ</t>
    </rPh>
    <phoneticPr fontId="7"/>
  </si>
  <si>
    <t>三鷹・調布市発注額総額（①－1＋②－１）</t>
    <rPh sb="0" eb="2">
      <t>ミタカ</t>
    </rPh>
    <rPh sb="3" eb="6">
      <t>チョウフシ</t>
    </rPh>
    <rPh sb="6" eb="9">
      <t>ハッチュウガク</t>
    </rPh>
    <rPh sb="9" eb="11">
      <t>ソウガク</t>
    </rPh>
    <phoneticPr fontId="7"/>
  </si>
  <si>
    <t>雇用総数（①－２＋②－２）</t>
    <rPh sb="0" eb="2">
      <t>コヨウ</t>
    </rPh>
    <rPh sb="2" eb="4">
      <t>ソウスウ</t>
    </rPh>
    <phoneticPr fontId="7"/>
  </si>
  <si>
    <t>人/約4年</t>
    <rPh sb="0" eb="1">
      <t>ヒト</t>
    </rPh>
    <rPh sb="2" eb="3">
      <t>ヤク</t>
    </rPh>
    <rPh sb="4" eb="5">
      <t>ネン</t>
    </rPh>
    <phoneticPr fontId="7"/>
  </si>
  <si>
    <t>人</t>
    <rPh sb="0" eb="1">
      <t>ヒト</t>
    </rPh>
    <phoneticPr fontId="7"/>
  </si>
  <si>
    <t>第１編</t>
  </si>
  <si>
    <t>第２章</t>
  </si>
  <si>
    <t>第２節</t>
  </si>
  <si>
    <t>事業方式（施設稼働期間）</t>
    <rPh sb="0" eb="2">
      <t>ジギョウ</t>
    </rPh>
    <rPh sb="2" eb="4">
      <t>ホウシキ</t>
    </rPh>
    <rPh sb="5" eb="7">
      <t>シセツ</t>
    </rPh>
    <rPh sb="7" eb="9">
      <t>カドウ</t>
    </rPh>
    <rPh sb="9" eb="11">
      <t>キカン</t>
    </rPh>
    <phoneticPr fontId="81"/>
  </si>
  <si>
    <t>年</t>
    <rPh sb="0" eb="1">
      <t>ネン</t>
    </rPh>
    <phoneticPr fontId="81"/>
  </si>
  <si>
    <t>組合が示す条件なので提案はない</t>
    <rPh sb="0" eb="2">
      <t>クミアイ</t>
    </rPh>
    <rPh sb="3" eb="4">
      <t>シメ</t>
    </rPh>
    <rPh sb="5" eb="7">
      <t>ジョウケン</t>
    </rPh>
    <rPh sb="10" eb="12">
      <t>テイアン</t>
    </rPh>
    <phoneticPr fontId="7"/>
  </si>
  <si>
    <t>第５節</t>
  </si>
  <si>
    <t>都市計画事項（緑化率）</t>
    <rPh sb="0" eb="4">
      <t>トシケイカク</t>
    </rPh>
    <rPh sb="4" eb="6">
      <t>ジコウ</t>
    </rPh>
    <rPh sb="7" eb="9">
      <t>リョッカ</t>
    </rPh>
    <rPh sb="9" eb="10">
      <t>リツ</t>
    </rPh>
    <phoneticPr fontId="7"/>
  </si>
  <si>
    <t>％</t>
    <phoneticPr fontId="7"/>
  </si>
  <si>
    <t>目標値</t>
    <rPh sb="0" eb="3">
      <t>モクヒョウチ</t>
    </rPh>
    <phoneticPr fontId="7"/>
  </si>
  <si>
    <t>日影規制（高さが5ｍを超える範囲）</t>
    <rPh sb="0" eb="2">
      <t>ニチエイ</t>
    </rPh>
    <rPh sb="2" eb="4">
      <t>キセイ</t>
    </rPh>
    <rPh sb="5" eb="6">
      <t>タカ</t>
    </rPh>
    <rPh sb="11" eb="12">
      <t>コ</t>
    </rPh>
    <rPh sb="14" eb="16">
      <t>ハンイ</t>
    </rPh>
    <phoneticPr fontId="7"/>
  </si>
  <si>
    <t>時間</t>
    <rPh sb="0" eb="2">
      <t>ジカン</t>
    </rPh>
    <phoneticPr fontId="7"/>
  </si>
  <si>
    <t>日影規制（高さが10ｍを超える範囲）</t>
    <rPh sb="0" eb="2">
      <t>ニチエイ</t>
    </rPh>
    <rPh sb="2" eb="4">
      <t>キセイ</t>
    </rPh>
    <rPh sb="5" eb="6">
      <t>タカ</t>
    </rPh>
    <rPh sb="12" eb="13">
      <t>コ</t>
    </rPh>
    <rPh sb="15" eb="17">
      <t>ハンイ</t>
    </rPh>
    <phoneticPr fontId="7"/>
  </si>
  <si>
    <t>表３ 循環水量</t>
    <rPh sb="0" eb="1">
      <t>ヒョウ</t>
    </rPh>
    <rPh sb="3" eb="5">
      <t>ジュンカン</t>
    </rPh>
    <rPh sb="5" eb="7">
      <t>スイリョウ</t>
    </rPh>
    <phoneticPr fontId="7"/>
  </si>
  <si>
    <r>
      <t>m</t>
    </r>
    <r>
      <rPr>
        <vertAlign val="superscript"/>
        <sz val="11"/>
        <color theme="1"/>
        <rFont val="ＭＳ ゴシック"/>
        <family val="3"/>
        <charset val="128"/>
      </rPr>
      <t>3</t>
    </r>
    <r>
      <rPr>
        <sz val="11"/>
        <color theme="1"/>
        <rFont val="ＭＳ ゴシック"/>
        <family val="3"/>
        <charset val="128"/>
      </rPr>
      <t>/h</t>
    </r>
    <phoneticPr fontId="7"/>
  </si>
  <si>
    <t>程度</t>
    <rPh sb="0" eb="2">
      <t>テイド</t>
    </rPh>
    <phoneticPr fontId="7"/>
  </si>
  <si>
    <t>第６節</t>
  </si>
  <si>
    <t>処理能力（稼働時間）</t>
    <rPh sb="0" eb="2">
      <t>ショリ</t>
    </rPh>
    <rPh sb="2" eb="4">
      <t>ノウリョク</t>
    </rPh>
    <rPh sb="5" eb="7">
      <t>カドウ</t>
    </rPh>
    <rPh sb="7" eb="9">
      <t>ジカン</t>
    </rPh>
    <phoneticPr fontId="7"/>
  </si>
  <si>
    <t>表10 ペットボトル残渣率（重量）</t>
    <rPh sb="0" eb="1">
      <t>ヒョウ</t>
    </rPh>
    <rPh sb="10" eb="12">
      <t>ザンサ</t>
    </rPh>
    <rPh sb="12" eb="13">
      <t>リツ</t>
    </rPh>
    <rPh sb="14" eb="16">
      <t>ジュウリョウ</t>
    </rPh>
    <phoneticPr fontId="7"/>
  </si>
  <si>
    <t>40～80</t>
    <phoneticPr fontId="7"/>
  </si>
  <si>
    <t>性能要件（破砕寸法）</t>
    <rPh sb="0" eb="2">
      <t>セイノウ</t>
    </rPh>
    <rPh sb="2" eb="4">
      <t>ヨウケン</t>
    </rPh>
    <rPh sb="5" eb="7">
      <t>ハサイ</t>
    </rPh>
    <rPh sb="7" eb="9">
      <t>スンポウ</t>
    </rPh>
    <phoneticPr fontId="81"/>
  </si>
  <si>
    <t>性能要件（破袋率）</t>
    <rPh sb="0" eb="2">
      <t>セイノウ</t>
    </rPh>
    <rPh sb="2" eb="4">
      <t>ヨウケン</t>
    </rPh>
    <rPh sb="5" eb="6">
      <t>ヤブ</t>
    </rPh>
    <rPh sb="6" eb="7">
      <t>フクロ</t>
    </rPh>
    <rPh sb="7" eb="8">
      <t>リツ</t>
    </rPh>
    <phoneticPr fontId="81"/>
  </si>
  <si>
    <t>性能要件（除袋率）</t>
    <rPh sb="0" eb="2">
      <t>セイノウ</t>
    </rPh>
    <rPh sb="2" eb="4">
      <t>ヨウケン</t>
    </rPh>
    <rPh sb="5" eb="6">
      <t>ジョ</t>
    </rPh>
    <rPh sb="6" eb="7">
      <t>フクロ</t>
    </rPh>
    <rPh sb="7" eb="8">
      <t>リツ</t>
    </rPh>
    <phoneticPr fontId="81"/>
  </si>
  <si>
    <t>10.1.1</t>
    <phoneticPr fontId="7"/>
  </si>
  <si>
    <t>公害防止条件（粉じん濃度）</t>
    <rPh sb="0" eb="2">
      <t>コウガイ</t>
    </rPh>
    <rPh sb="2" eb="4">
      <t>ボウシ</t>
    </rPh>
    <rPh sb="4" eb="6">
      <t>ジョウケン</t>
    </rPh>
    <rPh sb="7" eb="8">
      <t>フン</t>
    </rPh>
    <rPh sb="10" eb="12">
      <t>ノウド</t>
    </rPh>
    <phoneticPr fontId="7"/>
  </si>
  <si>
    <t>mg/m³</t>
    <phoneticPr fontId="7"/>
  </si>
  <si>
    <t>10.1.2</t>
    <phoneticPr fontId="7"/>
  </si>
  <si>
    <t>公害防止条件（作業環境基準）</t>
    <rPh sb="0" eb="2">
      <t>コウガイ</t>
    </rPh>
    <rPh sb="2" eb="4">
      <t>ボウシ</t>
    </rPh>
    <rPh sb="4" eb="6">
      <t>ジョウケン</t>
    </rPh>
    <rPh sb="7" eb="9">
      <t>サギョウ</t>
    </rPh>
    <rPh sb="9" eb="11">
      <t>カンキョウ</t>
    </rPh>
    <rPh sb="11" eb="13">
      <t>キジュン</t>
    </rPh>
    <phoneticPr fontId="7"/>
  </si>
  <si>
    <t>騒音基準値（朝夕（午前６時～午前８時及び午後８時～午後11時））</t>
    <rPh sb="0" eb="2">
      <t>ソウオン</t>
    </rPh>
    <rPh sb="2" eb="5">
      <t>キジュンアタイ</t>
    </rPh>
    <phoneticPr fontId="7"/>
  </si>
  <si>
    <t>dB(A)</t>
  </si>
  <si>
    <t>騒音基準値（昼間（午前８時～午後８時））</t>
    <rPh sb="0" eb="2">
      <t>ソウオン</t>
    </rPh>
    <rPh sb="2" eb="5">
      <t>キジュンチ</t>
    </rPh>
    <phoneticPr fontId="7"/>
  </si>
  <si>
    <t>騒音基準値（夜間（午後11時～翌午前６時））</t>
    <rPh sb="0" eb="2">
      <t>ソウオン</t>
    </rPh>
    <rPh sb="2" eb="5">
      <t>キジュンチ</t>
    </rPh>
    <phoneticPr fontId="7"/>
  </si>
  <si>
    <t>振動基準値（昼間（午前８時～午後８時））</t>
    <rPh sb="0" eb="2">
      <t>シンドウ</t>
    </rPh>
    <rPh sb="2" eb="5">
      <t>キジュンチ</t>
    </rPh>
    <phoneticPr fontId="7"/>
  </si>
  <si>
    <t>dB</t>
  </si>
  <si>
    <t>振動基準値（夜間（午後８時～翌午前８時））</t>
    <rPh sb="0" eb="2">
      <t>シンドウ</t>
    </rPh>
    <rPh sb="2" eb="5">
      <t>キジュンチ</t>
    </rPh>
    <phoneticPr fontId="7"/>
  </si>
  <si>
    <t>振動工事中の騒音（基準値）</t>
    <rPh sb="0" eb="2">
      <t>シンドウ</t>
    </rPh>
    <rPh sb="2" eb="4">
      <t>コウジ</t>
    </rPh>
    <rPh sb="4" eb="5">
      <t>チュウ</t>
    </rPh>
    <rPh sb="6" eb="8">
      <t>ソウオン</t>
    </rPh>
    <rPh sb="9" eb="12">
      <t>キジュンチ</t>
    </rPh>
    <phoneticPr fontId="7"/>
  </si>
  <si>
    <t>振動工事中の振動（基準値）</t>
    <rPh sb="0" eb="2">
      <t>シンドウ</t>
    </rPh>
    <rPh sb="2" eb="4">
      <t>コウジ</t>
    </rPh>
    <rPh sb="4" eb="5">
      <t>チュウ</t>
    </rPh>
    <rPh sb="6" eb="8">
      <t>シンドウ</t>
    </rPh>
    <rPh sb="9" eb="12">
      <t>キジュンチ</t>
    </rPh>
    <phoneticPr fontId="7"/>
  </si>
  <si>
    <t>mg/L</t>
  </si>
  <si>
    <t>第２編</t>
  </si>
  <si>
    <t>第１章</t>
  </si>
  <si>
    <t>第３節</t>
  </si>
  <si>
    <t>建築物大きさ（南北最大）</t>
    <rPh sb="0" eb="3">
      <t>ケンチクブツ</t>
    </rPh>
    <rPh sb="3" eb="4">
      <t>オオ</t>
    </rPh>
    <rPh sb="7" eb="9">
      <t>ナンボク</t>
    </rPh>
    <rPh sb="9" eb="11">
      <t>サイダイ</t>
    </rPh>
    <phoneticPr fontId="7"/>
  </si>
  <si>
    <t>m</t>
    <phoneticPr fontId="81"/>
  </si>
  <si>
    <t>建築物大きさ（東西最大）</t>
    <rPh sb="0" eb="3">
      <t>ケンチクブツ</t>
    </rPh>
    <rPh sb="3" eb="4">
      <t>オオ</t>
    </rPh>
    <rPh sb="7" eb="9">
      <t>トウザイ</t>
    </rPh>
    <rPh sb="9" eb="11">
      <t>サイダイ</t>
    </rPh>
    <phoneticPr fontId="7"/>
  </si>
  <si>
    <t>建築物高さ（最大）</t>
    <rPh sb="0" eb="3">
      <t>ケンチクブツ</t>
    </rPh>
    <rPh sb="3" eb="4">
      <t>タカ</t>
    </rPh>
    <rPh sb="6" eb="8">
      <t>サイダイ</t>
    </rPh>
    <phoneticPr fontId="7"/>
  </si>
  <si>
    <t>第８節</t>
  </si>
  <si>
    <t>災害仮置場（１ＦＬの場合）</t>
    <rPh sb="0" eb="2">
      <t>サイガイ</t>
    </rPh>
    <rPh sb="2" eb="3">
      <t>カリ</t>
    </rPh>
    <rPh sb="3" eb="4">
      <t>オ</t>
    </rPh>
    <rPh sb="10" eb="12">
      <t>バアイ</t>
    </rPh>
    <phoneticPr fontId="7"/>
  </si>
  <si>
    <r>
      <t>m</t>
    </r>
    <r>
      <rPr>
        <vertAlign val="superscript"/>
        <sz val="11"/>
        <color theme="1"/>
        <rFont val="ＭＳ ゴシック"/>
        <family val="3"/>
        <charset val="128"/>
      </rPr>
      <t>2</t>
    </r>
    <phoneticPr fontId="81"/>
  </si>
  <si>
    <t>災害仮置場（Ｂ１の場合）</t>
    <rPh sb="0" eb="2">
      <t>サイガイ</t>
    </rPh>
    <rPh sb="2" eb="3">
      <t>カリ</t>
    </rPh>
    <rPh sb="3" eb="4">
      <t>オ</t>
    </rPh>
    <rPh sb="9" eb="11">
      <t>バアイ</t>
    </rPh>
    <phoneticPr fontId="7"/>
  </si>
  <si>
    <t>見学者通路の幅</t>
    <rPh sb="0" eb="3">
      <t>ケンガクシャ</t>
    </rPh>
    <rPh sb="3" eb="5">
      <t>ツウロ</t>
    </rPh>
    <rPh sb="6" eb="7">
      <t>ハバ</t>
    </rPh>
    <phoneticPr fontId="7"/>
  </si>
  <si>
    <t>m</t>
    <phoneticPr fontId="7"/>
  </si>
  <si>
    <t>防災用貯水槽</t>
    <rPh sb="0" eb="3">
      <t>ボウサイヨウ</t>
    </rPh>
    <rPh sb="3" eb="6">
      <t>チョスイソウ</t>
    </rPh>
    <phoneticPr fontId="7"/>
  </si>
  <si>
    <t>t</t>
    <phoneticPr fontId="7"/>
  </si>
  <si>
    <t>深井戸</t>
    <rPh sb="0" eb="3">
      <t>フカイド</t>
    </rPh>
    <phoneticPr fontId="7"/>
  </si>
  <si>
    <t>(8)</t>
    <phoneticPr fontId="7"/>
  </si>
  <si>
    <t>避難経路</t>
    <rPh sb="0" eb="2">
      <t>ヒナン</t>
    </rPh>
    <rPh sb="2" eb="4">
      <t>ケイロ</t>
    </rPh>
    <phoneticPr fontId="7"/>
  </si>
  <si>
    <t>系統</t>
    <rPh sb="0" eb="2">
      <t>ケイトウ</t>
    </rPh>
    <phoneticPr fontId="7"/>
  </si>
  <si>
    <t>試運転</t>
    <rPh sb="0" eb="3">
      <t>シウンテン</t>
    </rPh>
    <phoneticPr fontId="7"/>
  </si>
  <si>
    <t>日</t>
    <rPh sb="0" eb="1">
      <t>ニチ</t>
    </rPh>
    <phoneticPr fontId="7"/>
  </si>
  <si>
    <t>第１１節</t>
  </si>
  <si>
    <t>2.3</t>
    <phoneticPr fontId="7"/>
  </si>
  <si>
    <t>引渡し性能試験の実施</t>
    <rPh sb="0" eb="2">
      <t>ヒキワタ</t>
    </rPh>
    <rPh sb="3" eb="5">
      <t>セイノウ</t>
    </rPh>
    <rPh sb="5" eb="7">
      <t>シケン</t>
    </rPh>
    <rPh sb="8" eb="10">
      <t>ジッシ</t>
    </rPh>
    <phoneticPr fontId="7"/>
  </si>
  <si>
    <t>１５節</t>
  </si>
  <si>
    <t>第１節</t>
  </si>
  <si>
    <r>
      <t>m</t>
    </r>
    <r>
      <rPr>
        <vertAlign val="superscript"/>
        <sz val="11"/>
        <color theme="1"/>
        <rFont val="ＭＳ ゴシック"/>
        <family val="3"/>
        <charset val="128"/>
      </rPr>
      <t>3</t>
    </r>
    <r>
      <rPr>
        <vertAlign val="subscript"/>
        <sz val="11"/>
        <color theme="1"/>
        <rFont val="ＭＳ ゴシック"/>
        <family val="3"/>
        <charset val="128"/>
      </rPr>
      <t>N</t>
    </r>
    <r>
      <rPr>
        <sz val="11"/>
        <color theme="1"/>
        <rFont val="ＭＳ ゴシック"/>
        <family val="3"/>
        <charset val="128"/>
      </rPr>
      <t>/h</t>
    </r>
    <phoneticPr fontId="7"/>
  </si>
  <si>
    <t>数値は事業者の提案による</t>
    <rPh sb="0" eb="2">
      <t>スウチ</t>
    </rPh>
    <rPh sb="3" eb="6">
      <t>ジギョウシャ</t>
    </rPh>
    <rPh sb="7" eb="9">
      <t>テイアン</t>
    </rPh>
    <phoneticPr fontId="7"/>
  </si>
  <si>
    <t>階段の通路幅（主要）</t>
    <rPh sb="0" eb="2">
      <t>カイダン</t>
    </rPh>
    <rPh sb="3" eb="5">
      <t>ツウロ</t>
    </rPh>
    <rPh sb="5" eb="6">
      <t>ハバ</t>
    </rPh>
    <rPh sb="7" eb="9">
      <t>シュヨウ</t>
    </rPh>
    <phoneticPr fontId="7"/>
  </si>
  <si>
    <t>階段の通路幅（その他）</t>
    <rPh sb="0" eb="2">
      <t>カイダン</t>
    </rPh>
    <rPh sb="3" eb="5">
      <t>ツウロ</t>
    </rPh>
    <rPh sb="5" eb="6">
      <t>ハバ</t>
    </rPh>
    <rPh sb="9" eb="10">
      <t>ホカ</t>
    </rPh>
    <phoneticPr fontId="7"/>
  </si>
  <si>
    <t>度</t>
    <rPh sb="0" eb="1">
      <t>タビ</t>
    </rPh>
    <phoneticPr fontId="81"/>
  </si>
  <si>
    <t>手擦り（階段部）</t>
    <rPh sb="0" eb="1">
      <t>テ</t>
    </rPh>
    <rPh sb="1" eb="2">
      <t>ス</t>
    </rPh>
    <rPh sb="4" eb="6">
      <t>カイダン</t>
    </rPh>
    <rPh sb="6" eb="7">
      <t>ブ</t>
    </rPh>
    <phoneticPr fontId="7"/>
  </si>
  <si>
    <t>手擦り（その他の部分）</t>
    <rPh sb="0" eb="1">
      <t>テ</t>
    </rPh>
    <rPh sb="1" eb="2">
      <t>ス</t>
    </rPh>
    <rPh sb="6" eb="7">
      <t>ホカ</t>
    </rPh>
    <rPh sb="8" eb="10">
      <t>ブブン</t>
    </rPh>
    <phoneticPr fontId="7"/>
  </si>
  <si>
    <t>支柱間隔</t>
    <rPh sb="0" eb="2">
      <t>シチュウ</t>
    </rPh>
    <rPh sb="2" eb="4">
      <t>カンカク</t>
    </rPh>
    <phoneticPr fontId="7"/>
  </si>
  <si>
    <t>防熱、保温（夏季の機器表面温度）</t>
    <rPh sb="0" eb="2">
      <t>ボウネツ</t>
    </rPh>
    <rPh sb="3" eb="5">
      <t>ホオン</t>
    </rPh>
    <rPh sb="6" eb="8">
      <t>カキ</t>
    </rPh>
    <rPh sb="9" eb="11">
      <t>キキ</t>
    </rPh>
    <rPh sb="11" eb="13">
      <t>ヒョウメン</t>
    </rPh>
    <rPh sb="13" eb="15">
      <t>オンド</t>
    </rPh>
    <phoneticPr fontId="7"/>
  </si>
  <si>
    <t>室温＋40</t>
    <rPh sb="0" eb="2">
      <t>シツオン</t>
    </rPh>
    <phoneticPr fontId="7"/>
  </si>
  <si>
    <t>℃</t>
    <phoneticPr fontId="81"/>
  </si>
  <si>
    <t>施設の長寿命化（稼働目標）</t>
    <rPh sb="0" eb="2">
      <t>シセツ</t>
    </rPh>
    <rPh sb="3" eb="7">
      <t>チョウジュミョウカ</t>
    </rPh>
    <rPh sb="8" eb="10">
      <t>カドウ</t>
    </rPh>
    <rPh sb="10" eb="12">
      <t>モクヒョウ</t>
    </rPh>
    <phoneticPr fontId="7"/>
  </si>
  <si>
    <t>年間</t>
    <rPh sb="0" eb="1">
      <t>ネン</t>
    </rPh>
    <rPh sb="1" eb="2">
      <t>アイダ</t>
    </rPh>
    <phoneticPr fontId="81"/>
  </si>
  <si>
    <t>保守点検用の出入り口</t>
    <rPh sb="0" eb="2">
      <t>ホシュ</t>
    </rPh>
    <rPh sb="2" eb="5">
      <t>テンケンヨウ</t>
    </rPh>
    <rPh sb="6" eb="7">
      <t>デ</t>
    </rPh>
    <rPh sb="7" eb="8">
      <t>イ</t>
    </rPh>
    <rPh sb="9" eb="10">
      <t>グチ</t>
    </rPh>
    <phoneticPr fontId="7"/>
  </si>
  <si>
    <t>箇所</t>
    <rPh sb="0" eb="2">
      <t>カショ</t>
    </rPh>
    <phoneticPr fontId="81"/>
  </si>
  <si>
    <t>積載台のかさ上げ</t>
    <rPh sb="0" eb="2">
      <t>セキサイ</t>
    </rPh>
    <rPh sb="2" eb="3">
      <t>ダイ</t>
    </rPh>
    <rPh sb="6" eb="7">
      <t>ア</t>
    </rPh>
    <phoneticPr fontId="7"/>
  </si>
  <si>
    <t>50～100</t>
    <phoneticPr fontId="7"/>
  </si>
  <si>
    <t>1.2</t>
    <phoneticPr fontId="7"/>
  </si>
  <si>
    <t>プラットホーム（有効幅員）</t>
    <rPh sb="8" eb="10">
      <t>ユウコウ</t>
    </rPh>
    <rPh sb="10" eb="12">
      <t>フクイン</t>
    </rPh>
    <phoneticPr fontId="7"/>
  </si>
  <si>
    <t>1.3</t>
    <phoneticPr fontId="7"/>
  </si>
  <si>
    <t>第４節</t>
  </si>
  <si>
    <t>(2)</t>
    <phoneticPr fontId="7"/>
  </si>
  <si>
    <t>粗大ごみ（受入貯留容量）</t>
    <rPh sb="0" eb="2">
      <t>ソダイ</t>
    </rPh>
    <rPh sb="5" eb="7">
      <t>ウケイ</t>
    </rPh>
    <rPh sb="7" eb="9">
      <t>チョリュウ</t>
    </rPh>
    <rPh sb="9" eb="11">
      <t>ヨウリョウ</t>
    </rPh>
    <phoneticPr fontId="7"/>
  </si>
  <si>
    <r>
      <t>m</t>
    </r>
    <r>
      <rPr>
        <vertAlign val="superscript"/>
        <sz val="11"/>
        <color theme="1"/>
        <rFont val="ＭＳ ゴシック"/>
        <family val="3"/>
        <charset val="128"/>
      </rPr>
      <t>3</t>
    </r>
    <phoneticPr fontId="7"/>
  </si>
  <si>
    <t>鉄筋コンクリート腰壁の高さ</t>
    <rPh sb="0" eb="2">
      <t>テッキン</t>
    </rPh>
    <rPh sb="8" eb="10">
      <t>コシカベ</t>
    </rPh>
    <rPh sb="11" eb="12">
      <t>タカ</t>
    </rPh>
    <phoneticPr fontId="81"/>
  </si>
  <si>
    <t>不燃ごみ（受入貯留容量）</t>
    <rPh sb="0" eb="2">
      <t>フネン</t>
    </rPh>
    <rPh sb="5" eb="7">
      <t>ウケイ</t>
    </rPh>
    <rPh sb="7" eb="9">
      <t>チョリュウ</t>
    </rPh>
    <rPh sb="9" eb="11">
      <t>ヨウリョウ</t>
    </rPh>
    <phoneticPr fontId="7"/>
  </si>
  <si>
    <t>プラスチック（受入貯留容量）</t>
    <rPh sb="7" eb="9">
      <t>ウケイ</t>
    </rPh>
    <rPh sb="9" eb="11">
      <t>チョリュウ</t>
    </rPh>
    <rPh sb="11" eb="13">
      <t>ヨウリョウ</t>
    </rPh>
    <phoneticPr fontId="7"/>
  </si>
  <si>
    <t>プラスチック（成形品貯留容量）</t>
    <rPh sb="7" eb="10">
      <t>セイケイヒン</t>
    </rPh>
    <rPh sb="10" eb="12">
      <t>チョリュウ</t>
    </rPh>
    <rPh sb="12" eb="14">
      <t>ヨウリョウ</t>
    </rPh>
    <phoneticPr fontId="7"/>
  </si>
  <si>
    <t>日分</t>
    <rPh sb="0" eb="1">
      <t>ニチ</t>
    </rPh>
    <rPh sb="1" eb="2">
      <t>ブン</t>
    </rPh>
    <phoneticPr fontId="7"/>
  </si>
  <si>
    <t>第７節</t>
  </si>
  <si>
    <t>ペットボトル（受入貯留容量）</t>
    <rPh sb="7" eb="9">
      <t>ウケイ</t>
    </rPh>
    <rPh sb="9" eb="11">
      <t>チョリュウ</t>
    </rPh>
    <rPh sb="11" eb="13">
      <t>ヨウリョウ</t>
    </rPh>
    <phoneticPr fontId="7"/>
  </si>
  <si>
    <t>ペットボトル（成形品貯留容量）</t>
    <rPh sb="7" eb="10">
      <t>セイケイヒン</t>
    </rPh>
    <rPh sb="10" eb="12">
      <t>チョリュウ</t>
    </rPh>
    <rPh sb="12" eb="14">
      <t>ヨウリョウ</t>
    </rPh>
    <phoneticPr fontId="7"/>
  </si>
  <si>
    <t>びん・缶貯留容量（ピット＆ヤード）</t>
    <rPh sb="3" eb="4">
      <t>カン</t>
    </rPh>
    <rPh sb="4" eb="6">
      <t>チョリュウ</t>
    </rPh>
    <rPh sb="6" eb="8">
      <t>ヨウリョウ</t>
    </rPh>
    <phoneticPr fontId="7"/>
  </si>
  <si>
    <t>びん・缶貯留容量（自動倉庫）</t>
    <rPh sb="3" eb="4">
      <t>カン</t>
    </rPh>
    <rPh sb="4" eb="6">
      <t>チョリュウ</t>
    </rPh>
    <rPh sb="6" eb="8">
      <t>ヨウリョウ</t>
    </rPh>
    <rPh sb="9" eb="11">
      <t>ジドウ</t>
    </rPh>
    <rPh sb="11" eb="13">
      <t>ソウコ</t>
    </rPh>
    <phoneticPr fontId="7"/>
  </si>
  <si>
    <t>[　　]</t>
    <phoneticPr fontId="7"/>
  </si>
  <si>
    <t>第１３節</t>
  </si>
  <si>
    <t>１.２.１</t>
  </si>
  <si>
    <t>(5)</t>
  </si>
  <si>
    <t>消火栓</t>
    <rPh sb="0" eb="3">
      <t>ショウカセン</t>
    </rPh>
    <phoneticPr fontId="7"/>
  </si>
  <si>
    <t>箇所</t>
    <rPh sb="0" eb="2">
      <t>カショ</t>
    </rPh>
    <phoneticPr fontId="7"/>
  </si>
  <si>
    <t>第１４節</t>
  </si>
  <si>
    <t/>
  </si>
  <si>
    <t>施設概要ビデオ</t>
    <rPh sb="0" eb="2">
      <t>シセツ</t>
    </rPh>
    <rPh sb="2" eb="4">
      <t>ガイヨウ</t>
    </rPh>
    <phoneticPr fontId="7"/>
  </si>
  <si>
    <t>分</t>
    <rPh sb="0" eb="1">
      <t>フン</t>
    </rPh>
    <phoneticPr fontId="7"/>
  </si>
  <si>
    <t>建設工事概要ビデオ</t>
    <rPh sb="0" eb="2">
      <t>ケンセツ</t>
    </rPh>
    <rPh sb="2" eb="4">
      <t>コウジ</t>
    </rPh>
    <rPh sb="4" eb="6">
      <t>ガイヨウ</t>
    </rPh>
    <phoneticPr fontId="7"/>
  </si>
  <si>
    <t>(3)</t>
  </si>
  <si>
    <t>見学者用説明ビデオ</t>
    <rPh sb="0" eb="4">
      <t>ケンガクシャヨウ</t>
    </rPh>
    <rPh sb="4" eb="6">
      <t>セツメイ</t>
    </rPh>
    <phoneticPr fontId="7"/>
  </si>
  <si>
    <t>第３章</t>
  </si>
  <si>
    <t>１.３.１</t>
  </si>
  <si>
    <t>仮囲い（高さ）</t>
    <rPh sb="0" eb="1">
      <t>カリ</t>
    </rPh>
    <rPh sb="1" eb="2">
      <t>カコ</t>
    </rPh>
    <rPh sb="4" eb="5">
      <t>タカ</t>
    </rPh>
    <phoneticPr fontId="7"/>
  </si>
  <si>
    <t>車両動線計画（対面通行部分）</t>
    <rPh sb="0" eb="2">
      <t>シャリョウ</t>
    </rPh>
    <rPh sb="2" eb="4">
      <t>ドウセン</t>
    </rPh>
    <rPh sb="4" eb="6">
      <t>ケイカク</t>
    </rPh>
    <rPh sb="7" eb="9">
      <t>タイメン</t>
    </rPh>
    <rPh sb="9" eb="11">
      <t>ツウコウ</t>
    </rPh>
    <rPh sb="11" eb="13">
      <t>ブブン</t>
    </rPh>
    <phoneticPr fontId="7"/>
  </si>
  <si>
    <t>車両動線計画（一方通行部分）</t>
    <rPh sb="0" eb="2">
      <t>シャリョウ</t>
    </rPh>
    <rPh sb="2" eb="4">
      <t>ドウセン</t>
    </rPh>
    <rPh sb="4" eb="6">
      <t>ケイカク</t>
    </rPh>
    <rPh sb="7" eb="11">
      <t>イッポウツウコウ</t>
    </rPh>
    <rPh sb="11" eb="13">
      <t>ブブン</t>
    </rPh>
    <phoneticPr fontId="7"/>
  </si>
  <si>
    <t>2.4.2</t>
    <phoneticPr fontId="7"/>
  </si>
  <si>
    <t>見学者説明用の部屋</t>
    <rPh sb="0" eb="2">
      <t>ケンガク</t>
    </rPh>
    <rPh sb="2" eb="3">
      <t>シャ</t>
    </rPh>
    <rPh sb="3" eb="6">
      <t>セツメイヨウ</t>
    </rPh>
    <rPh sb="7" eb="9">
      <t>ヘヤ</t>
    </rPh>
    <phoneticPr fontId="7"/>
  </si>
  <si>
    <t>見学者用トイレ</t>
    <rPh sb="0" eb="2">
      <t>ケンガク</t>
    </rPh>
    <rPh sb="2" eb="4">
      <t>シャヨウ</t>
    </rPh>
    <phoneticPr fontId="7"/>
  </si>
  <si>
    <t>見学者用トイレ（男）</t>
    <rPh sb="0" eb="2">
      <t>ケンガク</t>
    </rPh>
    <rPh sb="2" eb="4">
      <t>シャヨウ</t>
    </rPh>
    <rPh sb="8" eb="9">
      <t>オトコ</t>
    </rPh>
    <phoneticPr fontId="7"/>
  </si>
  <si>
    <t>便槽</t>
    <rPh sb="0" eb="2">
      <t>ベンソウ</t>
    </rPh>
    <phoneticPr fontId="7"/>
  </si>
  <si>
    <t>見学者用トイレ（女）</t>
    <rPh sb="0" eb="2">
      <t>ケンガク</t>
    </rPh>
    <rPh sb="2" eb="4">
      <t>シャヨウ</t>
    </rPh>
    <rPh sb="8" eb="9">
      <t>オンナ</t>
    </rPh>
    <phoneticPr fontId="7"/>
  </si>
  <si>
    <t>バリアフリートイレ</t>
    <phoneticPr fontId="7"/>
  </si>
  <si>
    <t>(2)</t>
  </si>
  <si>
    <t>調理室</t>
    <rPh sb="0" eb="3">
      <t>チョウリシツ</t>
    </rPh>
    <phoneticPr fontId="7"/>
  </si>
  <si>
    <t>リサイクル工房</t>
    <rPh sb="5" eb="7">
      <t>コウボウ</t>
    </rPh>
    <phoneticPr fontId="7"/>
  </si>
  <si>
    <t>(7)</t>
  </si>
  <si>
    <t>通路幅</t>
    <rPh sb="0" eb="2">
      <t>ツウロ</t>
    </rPh>
    <rPh sb="2" eb="3">
      <t>ハバ</t>
    </rPh>
    <phoneticPr fontId="7"/>
  </si>
  <si>
    <t>避難者用専有面積</t>
    <rPh sb="0" eb="4">
      <t>ヒナンシャヨウ</t>
    </rPh>
    <rPh sb="4" eb="6">
      <t>センユウ</t>
    </rPh>
    <rPh sb="6" eb="8">
      <t>メンセキ</t>
    </rPh>
    <phoneticPr fontId="7"/>
  </si>
  <si>
    <t>(8)</t>
  </si>
  <si>
    <t>(9)</t>
  </si>
  <si>
    <t>災害用井戸</t>
    <rPh sb="0" eb="3">
      <t>サイガイヨウ</t>
    </rPh>
    <rPh sb="3" eb="5">
      <t>イド</t>
    </rPh>
    <phoneticPr fontId="7"/>
  </si>
  <si>
    <t>(13)</t>
  </si>
  <si>
    <t>見学たまり</t>
    <rPh sb="0" eb="2">
      <t>ケンガク</t>
    </rPh>
    <phoneticPr fontId="7"/>
  </si>
  <si>
    <t>車止め高さ</t>
    <rPh sb="0" eb="1">
      <t>クルマ</t>
    </rPh>
    <rPh sb="1" eb="2">
      <t>ド</t>
    </rPh>
    <rPh sb="3" eb="4">
      <t>タカ</t>
    </rPh>
    <phoneticPr fontId="7"/>
  </si>
  <si>
    <t>cm</t>
    <phoneticPr fontId="7"/>
  </si>
  <si>
    <t>(6)</t>
  </si>
  <si>
    <t>コンクリート高さ</t>
    <rPh sb="6" eb="7">
      <t>タカ</t>
    </rPh>
    <phoneticPr fontId="7"/>
  </si>
  <si>
    <t>ピット底部コンクリートは鉄筋のかぶり厚</t>
    <phoneticPr fontId="7"/>
  </si>
  <si>
    <t>4.1</t>
    <phoneticPr fontId="7"/>
  </si>
  <si>
    <t>組合事務室</t>
    <rPh sb="0" eb="2">
      <t>クミアイ</t>
    </rPh>
    <rPh sb="2" eb="5">
      <t>ジムシツ</t>
    </rPh>
    <phoneticPr fontId="7"/>
  </si>
  <si>
    <t>階</t>
    <rPh sb="0" eb="1">
      <t>カイ</t>
    </rPh>
    <phoneticPr fontId="81"/>
  </si>
  <si>
    <t>4.2</t>
    <phoneticPr fontId="7"/>
  </si>
  <si>
    <t>応接室</t>
    <rPh sb="0" eb="3">
      <t>オウセツシツ</t>
    </rPh>
    <phoneticPr fontId="7"/>
  </si>
  <si>
    <t>4.3</t>
    <phoneticPr fontId="7"/>
  </si>
  <si>
    <t>組合会議室（小）</t>
    <rPh sb="0" eb="2">
      <t>クミアイ</t>
    </rPh>
    <rPh sb="2" eb="5">
      <t>カイギシツ</t>
    </rPh>
    <rPh sb="6" eb="7">
      <t>チイ</t>
    </rPh>
    <phoneticPr fontId="81"/>
  </si>
  <si>
    <t>4.4</t>
    <phoneticPr fontId="7"/>
  </si>
  <si>
    <t>組合休憩室</t>
    <rPh sb="0" eb="2">
      <t>クミアイ</t>
    </rPh>
    <rPh sb="2" eb="5">
      <t>キュウケイシツ</t>
    </rPh>
    <phoneticPr fontId="81"/>
  </si>
  <si>
    <t>4.5</t>
    <phoneticPr fontId="7"/>
  </si>
  <si>
    <t>更衣室</t>
    <rPh sb="0" eb="3">
      <t>コウイシツ</t>
    </rPh>
    <phoneticPr fontId="81"/>
  </si>
  <si>
    <t>4.6</t>
    <phoneticPr fontId="7"/>
  </si>
  <si>
    <t>男女浴室</t>
    <rPh sb="0" eb="2">
      <t>ダンジョ</t>
    </rPh>
    <rPh sb="2" eb="4">
      <t>ヨクシツ</t>
    </rPh>
    <phoneticPr fontId="81"/>
  </si>
  <si>
    <t>4.8</t>
    <phoneticPr fontId="7"/>
  </si>
  <si>
    <t>組合洗濯乾燥室</t>
    <rPh sb="0" eb="2">
      <t>クミアイ</t>
    </rPh>
    <rPh sb="2" eb="4">
      <t>センタク</t>
    </rPh>
    <rPh sb="4" eb="6">
      <t>カンソウ</t>
    </rPh>
    <rPh sb="6" eb="7">
      <t>シツ</t>
    </rPh>
    <phoneticPr fontId="81"/>
  </si>
  <si>
    <t>洗濯機</t>
    <rPh sb="0" eb="3">
      <t>センタクキ</t>
    </rPh>
    <phoneticPr fontId="7"/>
  </si>
  <si>
    <t>台</t>
    <rPh sb="0" eb="1">
      <t>ダイ</t>
    </rPh>
    <phoneticPr fontId="7"/>
  </si>
  <si>
    <t>乾燥機</t>
    <rPh sb="0" eb="3">
      <t>カンソウキ</t>
    </rPh>
    <phoneticPr fontId="7"/>
  </si>
  <si>
    <t>4.9</t>
    <phoneticPr fontId="7"/>
  </si>
  <si>
    <t>組合倉庫・書庫</t>
    <rPh sb="0" eb="2">
      <t>クミアイ</t>
    </rPh>
    <rPh sb="2" eb="4">
      <t>ソウコ</t>
    </rPh>
    <rPh sb="5" eb="7">
      <t>ショコ</t>
    </rPh>
    <phoneticPr fontId="81"/>
  </si>
  <si>
    <t>4.12</t>
    <phoneticPr fontId="7"/>
  </si>
  <si>
    <t>防災備蓄倉庫</t>
    <rPh sb="0" eb="2">
      <t>ボウサイ</t>
    </rPh>
    <rPh sb="2" eb="4">
      <t>ビチク</t>
    </rPh>
    <rPh sb="4" eb="6">
      <t>ソウコ</t>
    </rPh>
    <phoneticPr fontId="81"/>
  </si>
  <si>
    <t>4.13</t>
    <phoneticPr fontId="7"/>
  </si>
  <si>
    <t>授乳室（おむつ替え台の数）</t>
    <rPh sb="0" eb="2">
      <t>ジュニュウ</t>
    </rPh>
    <rPh sb="2" eb="3">
      <t>シツ</t>
    </rPh>
    <rPh sb="7" eb="8">
      <t>カ</t>
    </rPh>
    <rPh sb="9" eb="10">
      <t>ダイ</t>
    </rPh>
    <rPh sb="11" eb="12">
      <t>カズ</t>
    </rPh>
    <phoneticPr fontId="81"/>
  </si>
  <si>
    <t>4.14</t>
    <phoneticPr fontId="7"/>
  </si>
  <si>
    <t>環境学習会議室（研修ホール）</t>
    <rPh sb="0" eb="2">
      <t>カンキョウ</t>
    </rPh>
    <rPh sb="2" eb="4">
      <t>ガクシュウ</t>
    </rPh>
    <rPh sb="4" eb="7">
      <t>カイギシツ</t>
    </rPh>
    <rPh sb="8" eb="10">
      <t>ケンシュウ</t>
    </rPh>
    <phoneticPr fontId="81"/>
  </si>
  <si>
    <t>高所の防護柵用途とする場合</t>
    <rPh sb="0" eb="2">
      <t>コウショ</t>
    </rPh>
    <rPh sb="3" eb="6">
      <t>ボウゴサク</t>
    </rPh>
    <rPh sb="6" eb="8">
      <t>ヨウト</t>
    </rPh>
    <rPh sb="11" eb="13">
      <t>バアイ</t>
    </rPh>
    <phoneticPr fontId="7"/>
  </si>
  <si>
    <t>管理上必要な場所のフェンス高さ</t>
    <rPh sb="0" eb="2">
      <t>カンリ</t>
    </rPh>
    <rPh sb="2" eb="3">
      <t>ジョウ</t>
    </rPh>
    <rPh sb="3" eb="5">
      <t>ヒツヨウ</t>
    </rPh>
    <rPh sb="6" eb="8">
      <t>バショ</t>
    </rPh>
    <rPh sb="13" eb="14">
      <t>タカ</t>
    </rPh>
    <phoneticPr fontId="7"/>
  </si>
  <si>
    <t>給水量（当組合職員）</t>
    <rPh sb="0" eb="2">
      <t>キュウスイ</t>
    </rPh>
    <rPh sb="2" eb="3">
      <t>リョウ</t>
    </rPh>
    <rPh sb="4" eb="5">
      <t>トウ</t>
    </rPh>
    <rPh sb="5" eb="7">
      <t>クミアイ</t>
    </rPh>
    <rPh sb="7" eb="9">
      <t>ショクイン</t>
    </rPh>
    <phoneticPr fontId="7"/>
  </si>
  <si>
    <t>給水量（見学者最大）</t>
    <rPh sb="0" eb="2">
      <t>キュウスイ</t>
    </rPh>
    <rPh sb="2" eb="3">
      <t>リョウ</t>
    </rPh>
    <rPh sb="4" eb="7">
      <t>ケンガクシャ</t>
    </rPh>
    <rPh sb="7" eb="9">
      <t>サイダイ</t>
    </rPh>
    <phoneticPr fontId="7"/>
  </si>
  <si>
    <t>当組合及び来場者用エレベータ</t>
    <rPh sb="0" eb="1">
      <t>トウ</t>
    </rPh>
    <rPh sb="1" eb="3">
      <t>クミアイ</t>
    </rPh>
    <rPh sb="3" eb="4">
      <t>オヨ</t>
    </rPh>
    <rPh sb="5" eb="9">
      <t>ライジョウシャヨウ</t>
    </rPh>
    <phoneticPr fontId="7"/>
  </si>
  <si>
    <t>基</t>
    <rPh sb="0" eb="1">
      <t>モト</t>
    </rPh>
    <phoneticPr fontId="7"/>
  </si>
  <si>
    <t>名</t>
    <rPh sb="0" eb="1">
      <t>メイ</t>
    </rPh>
    <phoneticPr fontId="7"/>
  </si>
  <si>
    <t>運転支援事業者及び事業者用エレベータ</t>
    <rPh sb="0" eb="2">
      <t>ウンテン</t>
    </rPh>
    <rPh sb="2" eb="4">
      <t>シエン</t>
    </rPh>
    <rPh sb="4" eb="7">
      <t>ジギョウシャ</t>
    </rPh>
    <rPh sb="7" eb="8">
      <t>オヨ</t>
    </rPh>
    <rPh sb="9" eb="13">
      <t>ジギョウシャヨウ</t>
    </rPh>
    <phoneticPr fontId="7"/>
  </si>
  <si>
    <t>第３編</t>
  </si>
  <si>
    <t>建築物の保全業務</t>
    <rPh sb="0" eb="3">
      <t>ケンチクブツ</t>
    </rPh>
    <rPh sb="4" eb="6">
      <t>ホゼン</t>
    </rPh>
    <rPh sb="6" eb="8">
      <t>ギョウム</t>
    </rPh>
    <phoneticPr fontId="7"/>
  </si>
  <si>
    <t>3～5</t>
    <phoneticPr fontId="7"/>
  </si>
  <si>
    <t>年</t>
    <rPh sb="0" eb="1">
      <t>ネン</t>
    </rPh>
    <phoneticPr fontId="7"/>
  </si>
  <si>
    <t>（４）</t>
  </si>
  <si>
    <t>＜記載例＞
【用役費】
排水処理薬剤</t>
    <rPh sb="1" eb="3">
      <t>キサイ</t>
    </rPh>
    <rPh sb="3" eb="4">
      <t>レイ</t>
    </rPh>
    <rPh sb="7" eb="9">
      <t>ヨウエキ</t>
    </rPh>
    <rPh sb="9" eb="10">
      <t>ヒ</t>
    </rPh>
    <rPh sb="12" eb="14">
      <t>ハイスイ</t>
    </rPh>
    <rPh sb="14" eb="16">
      <t>ショリ</t>
    </rPh>
    <rPh sb="16" eb="18">
      <t>ヤクザイ</t>
    </rPh>
    <phoneticPr fontId="7"/>
  </si>
  <si>
    <t>*,***</t>
    <phoneticPr fontId="7"/>
  </si>
  <si>
    <t>　＜記載例＞
　【＊＊＊費】</t>
    <rPh sb="2" eb="4">
      <t>キサイ</t>
    </rPh>
    <rPh sb="4" eb="5">
      <t>レイ</t>
    </rPh>
    <rPh sb="12" eb="13">
      <t>ヒ</t>
    </rPh>
    <phoneticPr fontId="7"/>
  </si>
  <si>
    <t>（単価）</t>
    <rPh sb="1" eb="3">
      <t>タンカ</t>
    </rPh>
    <phoneticPr fontId="8"/>
  </si>
  <si>
    <t>*,***</t>
    <phoneticPr fontId="8"/>
  </si>
  <si>
    <t>***（単位）</t>
    <rPh sb="4" eb="6">
      <t>タンイ</t>
    </rPh>
    <phoneticPr fontId="7"/>
  </si>
  <si>
    <t>円/（単位）</t>
    <rPh sb="0" eb="1">
      <t>エン</t>
    </rPh>
    <rPh sb="3" eb="5">
      <t>タンイ</t>
    </rPh>
    <phoneticPr fontId="7"/>
  </si>
  <si>
    <t>*,***ｔ/年（ごみ量を記載すること。）</t>
    <rPh sb="7" eb="8">
      <t>ネン</t>
    </rPh>
    <rPh sb="11" eb="12">
      <t>リョウ</t>
    </rPh>
    <rPh sb="13" eb="15">
      <t>キサイ</t>
    </rPh>
    <phoneticPr fontId="7"/>
  </si>
  <si>
    <t>Ⅰ．営業活動によるキャッシュフロー</t>
    <rPh sb="2" eb="4">
      <t>エイギョウ</t>
    </rPh>
    <rPh sb="4" eb="6">
      <t>カツドウ</t>
    </rPh>
    <phoneticPr fontId="7"/>
  </si>
  <si>
    <t>要求水準に対する提案</t>
    <rPh sb="5" eb="6">
      <t>タイ</t>
    </rPh>
    <rPh sb="8" eb="10">
      <t>テイアン</t>
    </rPh>
    <phoneticPr fontId="7"/>
  </si>
  <si>
    <t>様式第９号-１</t>
    <rPh sb="0" eb="2">
      <t>ヨウシキ</t>
    </rPh>
    <rPh sb="2" eb="3">
      <t>ダイ</t>
    </rPh>
    <rPh sb="4" eb="5">
      <t>ゴウ</t>
    </rPh>
    <phoneticPr fontId="7"/>
  </si>
  <si>
    <t>提案値
（民間事業者が記入）</t>
    <rPh sb="0" eb="2">
      <t>テイアン</t>
    </rPh>
    <rPh sb="2" eb="3">
      <t>アタイ</t>
    </rPh>
    <rPh sb="5" eb="7">
      <t>ミンカン</t>
    </rPh>
    <rPh sb="7" eb="10">
      <t>ジギョウシャ</t>
    </rPh>
    <rPh sb="11" eb="13">
      <t>キニュウ</t>
    </rPh>
    <phoneticPr fontId="7"/>
  </si>
  <si>
    <t>要求水準に対する提案</t>
    <phoneticPr fontId="63"/>
  </si>
  <si>
    <t>*</t>
    <phoneticPr fontId="7"/>
  </si>
  <si>
    <t>第*編</t>
    <rPh sb="0" eb="1">
      <t>ダイ</t>
    </rPh>
    <rPh sb="2" eb="3">
      <t>ヘン</t>
    </rPh>
    <phoneticPr fontId="7"/>
  </si>
  <si>
    <t>第*章</t>
    <rPh sb="0" eb="1">
      <t>ダイ</t>
    </rPh>
    <rPh sb="2" eb="3">
      <t>ショウ</t>
    </rPh>
    <phoneticPr fontId="7"/>
  </si>
  <si>
    <t>第*節</t>
    <rPh sb="0" eb="1">
      <t>ダイ</t>
    </rPh>
    <rPh sb="2" eb="3">
      <t>フシ</t>
    </rPh>
    <phoneticPr fontId="7"/>
  </si>
  <si>
    <t>■記載例</t>
    <rPh sb="1" eb="3">
      <t>キサイ</t>
    </rPh>
    <rPh sb="3" eb="4">
      <t>レイ</t>
    </rPh>
    <phoneticPr fontId="7"/>
  </si>
  <si>
    <t>以下、要求水準書に対して提案値を記入すること。要求水準書において「以上、以下、未満、程度」としているもの（以上、以下、未満としている水準に対して未達の場合は失格とする。）</t>
    <rPh sb="0" eb="2">
      <t>イカ</t>
    </rPh>
    <rPh sb="3" eb="5">
      <t>ヨウキュウ</t>
    </rPh>
    <rPh sb="5" eb="7">
      <t>スイジュン</t>
    </rPh>
    <rPh sb="7" eb="8">
      <t>ショ</t>
    </rPh>
    <rPh sb="9" eb="10">
      <t>タイ</t>
    </rPh>
    <rPh sb="12" eb="14">
      <t>テイアン</t>
    </rPh>
    <rPh sb="14" eb="15">
      <t>アタイ</t>
    </rPh>
    <rPh sb="16" eb="18">
      <t>キニュウ</t>
    </rPh>
    <phoneticPr fontId="7"/>
  </si>
  <si>
    <t>当組合が示す条件なので民間提案は行わないこと。</t>
    <rPh sb="0" eb="1">
      <t>トウ</t>
    </rPh>
    <rPh sb="1" eb="3">
      <t>クミアイ</t>
    </rPh>
    <rPh sb="4" eb="5">
      <t>シメ</t>
    </rPh>
    <rPh sb="6" eb="8">
      <t>ジョウケン</t>
    </rPh>
    <rPh sb="11" eb="13">
      <t>ミンカン</t>
    </rPh>
    <rPh sb="13" eb="15">
      <t>テイアン</t>
    </rPh>
    <rPh sb="16" eb="17">
      <t>オコナ</t>
    </rPh>
    <phoneticPr fontId="7"/>
  </si>
  <si>
    <t>≒運転職員を記入すること。</t>
    <rPh sb="1" eb="3">
      <t>ウンテン</t>
    </rPh>
    <rPh sb="3" eb="5">
      <t>ショクイン</t>
    </rPh>
    <rPh sb="6" eb="8">
      <t>キニュウ</t>
    </rPh>
    <phoneticPr fontId="7"/>
  </si>
  <si>
    <t>表18 当組合職員</t>
    <rPh sb="0" eb="1">
      <t>ヒョウ</t>
    </rPh>
    <rPh sb="4" eb="7">
      <t>トウクミアイ</t>
    </rPh>
    <rPh sb="7" eb="9">
      <t>ショクイン</t>
    </rPh>
    <phoneticPr fontId="7"/>
  </si>
  <si>
    <t>表18 運転委託事業者職員</t>
    <rPh sb="0" eb="1">
      <t>ヒョウ</t>
    </rPh>
    <rPh sb="4" eb="6">
      <t>ウンテン</t>
    </rPh>
    <rPh sb="6" eb="8">
      <t>イタク</t>
    </rPh>
    <rPh sb="8" eb="11">
      <t>ジギョウシャ</t>
    </rPh>
    <rPh sb="11" eb="13">
      <t>ショクイン</t>
    </rPh>
    <phoneticPr fontId="7"/>
  </si>
  <si>
    <t>表18 運転支援事業者職員</t>
    <rPh sb="0" eb="1">
      <t>ヒョウ</t>
    </rPh>
    <rPh sb="4" eb="6">
      <t>ウンテン</t>
    </rPh>
    <rPh sb="6" eb="8">
      <t>シエン</t>
    </rPh>
    <rPh sb="8" eb="11">
      <t>ジギョウシャ</t>
    </rPh>
    <rPh sb="11" eb="13">
      <t>ショクイン</t>
    </rPh>
    <phoneticPr fontId="7"/>
  </si>
  <si>
    <t>表18 災害時の受入避難者数</t>
    <rPh sb="0" eb="1">
      <t>ヒョウ</t>
    </rPh>
    <rPh sb="4" eb="6">
      <t>サイガイ</t>
    </rPh>
    <rPh sb="6" eb="7">
      <t>ジ</t>
    </rPh>
    <rPh sb="8" eb="10">
      <t>ウケイレ</t>
    </rPh>
    <rPh sb="10" eb="12">
      <t>ヒナン</t>
    </rPh>
    <rPh sb="12" eb="13">
      <t>シャ</t>
    </rPh>
    <rPh sb="13" eb="14">
      <t>スウ</t>
    </rPh>
    <phoneticPr fontId="7"/>
  </si>
  <si>
    <t>提案による</t>
    <rPh sb="0" eb="2">
      <t>テイアン</t>
    </rPh>
    <phoneticPr fontId="7"/>
  </si>
  <si>
    <t>原則、提案値に程度と記入することは不可とする（以上、以下は記載可）。</t>
    <rPh sb="0" eb="2">
      <t>ゲンソク</t>
    </rPh>
    <rPh sb="3" eb="5">
      <t>テイアン</t>
    </rPh>
    <rPh sb="5" eb="6">
      <t>アタイ</t>
    </rPh>
    <rPh sb="7" eb="9">
      <t>テイド</t>
    </rPh>
    <rPh sb="10" eb="12">
      <t>キニュウ</t>
    </rPh>
    <rPh sb="17" eb="19">
      <t>フカ</t>
    </rPh>
    <rPh sb="23" eb="25">
      <t>イジョウ</t>
    </rPh>
    <rPh sb="26" eb="28">
      <t>イカ</t>
    </rPh>
    <rPh sb="29" eb="31">
      <t>キサイ</t>
    </rPh>
    <rPh sb="31" eb="32">
      <t>カ</t>
    </rPh>
    <phoneticPr fontId="7"/>
  </si>
  <si>
    <t>表20 鉄/純度（保証値）</t>
    <rPh sb="0" eb="1">
      <t>ヒョウ</t>
    </rPh>
    <rPh sb="4" eb="5">
      <t>テツ</t>
    </rPh>
    <rPh sb="6" eb="8">
      <t>ジュンド</t>
    </rPh>
    <rPh sb="9" eb="11">
      <t>ホショウ</t>
    </rPh>
    <rPh sb="11" eb="12">
      <t>アタイ</t>
    </rPh>
    <phoneticPr fontId="7"/>
  </si>
  <si>
    <t>表20 鉄/回収率（目標値）</t>
    <rPh sb="0" eb="1">
      <t>ヒョウ</t>
    </rPh>
    <rPh sb="4" eb="5">
      <t>テツ</t>
    </rPh>
    <rPh sb="6" eb="9">
      <t>カイシュウリツ</t>
    </rPh>
    <rPh sb="10" eb="13">
      <t>モクヒョウチ</t>
    </rPh>
    <phoneticPr fontId="7"/>
  </si>
  <si>
    <t>表20 アルミニウム/純度（保証値）</t>
    <rPh sb="0" eb="1">
      <t>ヒョウ</t>
    </rPh>
    <rPh sb="11" eb="13">
      <t>ジュンド</t>
    </rPh>
    <rPh sb="14" eb="16">
      <t>ホショウ</t>
    </rPh>
    <rPh sb="16" eb="17">
      <t>アタイ</t>
    </rPh>
    <phoneticPr fontId="7"/>
  </si>
  <si>
    <t>表20 アルミニウム/回収率（目標値）</t>
    <rPh sb="0" eb="1">
      <t>ヒョウ</t>
    </rPh>
    <rPh sb="11" eb="14">
      <t>カイシュウリツ</t>
    </rPh>
    <rPh sb="15" eb="18">
      <t>モクヒョウチ</t>
    </rPh>
    <phoneticPr fontId="7"/>
  </si>
  <si>
    <t>表20 スチール缶/純度（保証値）</t>
    <rPh sb="0" eb="1">
      <t>ヒョウ</t>
    </rPh>
    <rPh sb="8" eb="9">
      <t>カン</t>
    </rPh>
    <rPh sb="10" eb="12">
      <t>ジュンド</t>
    </rPh>
    <rPh sb="13" eb="15">
      <t>ホショウ</t>
    </rPh>
    <rPh sb="15" eb="16">
      <t>アタイ</t>
    </rPh>
    <phoneticPr fontId="7"/>
  </si>
  <si>
    <t>表20 スチール缶/回収率（目標値）</t>
    <rPh sb="0" eb="1">
      <t>ヒョウ</t>
    </rPh>
    <rPh sb="8" eb="9">
      <t>カン</t>
    </rPh>
    <rPh sb="10" eb="12">
      <t>カイシュウ</t>
    </rPh>
    <rPh sb="12" eb="13">
      <t>リツ</t>
    </rPh>
    <rPh sb="14" eb="17">
      <t>モクヒョウチ</t>
    </rPh>
    <phoneticPr fontId="7"/>
  </si>
  <si>
    <t>表20 アルミ缶/純度（保証値）</t>
    <rPh sb="0" eb="1">
      <t>ヒョウ</t>
    </rPh>
    <rPh sb="7" eb="8">
      <t>カン</t>
    </rPh>
    <rPh sb="9" eb="11">
      <t>ジュンド</t>
    </rPh>
    <rPh sb="12" eb="14">
      <t>ホショウ</t>
    </rPh>
    <rPh sb="14" eb="15">
      <t>アタイ</t>
    </rPh>
    <phoneticPr fontId="7"/>
  </si>
  <si>
    <t>表20 アルミ缶/回収率（目標値）</t>
    <rPh sb="0" eb="1">
      <t>ヒョウ</t>
    </rPh>
    <rPh sb="7" eb="8">
      <t>カン</t>
    </rPh>
    <rPh sb="9" eb="11">
      <t>カイシュウ</t>
    </rPh>
    <rPh sb="11" eb="12">
      <t>リツ</t>
    </rPh>
    <rPh sb="13" eb="16">
      <t>モクヒョウチ</t>
    </rPh>
    <phoneticPr fontId="7"/>
  </si>
  <si>
    <t>表21 プラスチック/純度（目標値）</t>
    <rPh sb="0" eb="1">
      <t>ヒョウ</t>
    </rPh>
    <rPh sb="11" eb="13">
      <t>ジュンド</t>
    </rPh>
    <rPh sb="14" eb="17">
      <t>モクヒョウチ</t>
    </rPh>
    <phoneticPr fontId="7"/>
  </si>
  <si>
    <t>表21 ペットボトル/純度（目標値）</t>
    <rPh sb="0" eb="1">
      <t>ヒョウ</t>
    </rPh>
    <rPh sb="11" eb="13">
      <t>ジュンド</t>
    </rPh>
    <rPh sb="14" eb="17">
      <t>モクヒョウチ</t>
    </rPh>
    <phoneticPr fontId="7"/>
  </si>
  <si>
    <t>以下or未満</t>
    <rPh sb="0" eb="2">
      <t>イカ</t>
    </rPh>
    <rPh sb="4" eb="6">
      <t>ミマン</t>
    </rPh>
    <phoneticPr fontId="7"/>
  </si>
  <si>
    <t>公害防止基準以下に抑える上乗せ提案がある場合、行を追加し明記すること。</t>
    <rPh sb="0" eb="2">
      <t>コウガイ</t>
    </rPh>
    <rPh sb="2" eb="4">
      <t>ボウシ</t>
    </rPh>
    <rPh sb="4" eb="6">
      <t>キジュン</t>
    </rPh>
    <rPh sb="6" eb="8">
      <t>イカ</t>
    </rPh>
    <rPh sb="9" eb="10">
      <t>オサ</t>
    </rPh>
    <rPh sb="12" eb="14">
      <t>ウワノ</t>
    </rPh>
    <rPh sb="15" eb="17">
      <t>テイアン</t>
    </rPh>
    <rPh sb="20" eb="22">
      <t>バアイ</t>
    </rPh>
    <rPh sb="23" eb="24">
      <t>ギョウ</t>
    </rPh>
    <rPh sb="25" eb="27">
      <t>ツイカ</t>
    </rPh>
    <rPh sb="28" eb="30">
      <t>メイキ</t>
    </rPh>
    <phoneticPr fontId="7"/>
  </si>
  <si>
    <t>表27 排水基準値</t>
    <rPh sb="0" eb="1">
      <t>ヒョウ</t>
    </rPh>
    <rPh sb="4" eb="6">
      <t>ハイスイ</t>
    </rPh>
    <rPh sb="6" eb="8">
      <t>キジュン</t>
    </rPh>
    <rPh sb="8" eb="9">
      <t>アタイ</t>
    </rPh>
    <phoneticPr fontId="7"/>
  </si>
  <si>
    <t>表26 悪臭基準値（臭気指数）（規制対象場所を記入）</t>
    <rPh sb="0" eb="1">
      <t>ヒョウ</t>
    </rPh>
    <rPh sb="4" eb="6">
      <t>アクシュウ</t>
    </rPh>
    <rPh sb="6" eb="8">
      <t>キジュン</t>
    </rPh>
    <rPh sb="8" eb="9">
      <t>アタイ</t>
    </rPh>
    <rPh sb="10" eb="12">
      <t>シュウキ</t>
    </rPh>
    <rPh sb="12" eb="14">
      <t>シスウ</t>
    </rPh>
    <rPh sb="16" eb="18">
      <t>キセイ</t>
    </rPh>
    <rPh sb="18" eb="20">
      <t>タイショウ</t>
    </rPh>
    <rPh sb="20" eb="22">
      <t>バショ</t>
    </rPh>
    <rPh sb="23" eb="25">
      <t>キニュウ</t>
    </rPh>
    <phoneticPr fontId="7"/>
  </si>
  <si>
    <t>臭気指数</t>
    <rPh sb="0" eb="2">
      <t>シュウキ</t>
    </rPh>
    <rPh sb="2" eb="4">
      <t>シスウ</t>
    </rPh>
    <phoneticPr fontId="7"/>
  </si>
  <si>
    <t>第３節</t>
    <phoneticPr fontId="7"/>
  </si>
  <si>
    <t>第８節</t>
    <phoneticPr fontId="7"/>
  </si>
  <si>
    <t>(10)</t>
    <phoneticPr fontId="7"/>
  </si>
  <si>
    <t>t</t>
    <phoneticPr fontId="81"/>
  </si>
  <si>
    <r>
      <t>m</t>
    </r>
    <r>
      <rPr>
        <vertAlign val="superscript"/>
        <sz val="11"/>
        <color theme="1"/>
        <rFont val="ＭＳ ゴシック"/>
        <family val="3"/>
        <charset val="128"/>
      </rPr>
      <t>2</t>
    </r>
    <phoneticPr fontId="7"/>
  </si>
  <si>
    <r>
      <t>m</t>
    </r>
    <r>
      <rPr>
        <vertAlign val="superscript"/>
        <sz val="11"/>
        <color rgb="FFFF0000"/>
        <rFont val="ＭＳ ゴシック"/>
        <family val="3"/>
        <charset val="128"/>
      </rPr>
      <t>2</t>
    </r>
    <phoneticPr fontId="7"/>
  </si>
  <si>
    <t>脱臭装置（1時間当たり貯留容量の2倍の引き込み）</t>
    <rPh sb="0" eb="2">
      <t>ダッシュウ</t>
    </rPh>
    <rPh sb="2" eb="4">
      <t>ソウチ</t>
    </rPh>
    <rPh sb="6" eb="8">
      <t>ジカン</t>
    </rPh>
    <rPh sb="8" eb="9">
      <t>ア</t>
    </rPh>
    <rPh sb="11" eb="13">
      <t>チョリュウ</t>
    </rPh>
    <rPh sb="13" eb="15">
      <t>ヨウリョウ</t>
    </rPh>
    <rPh sb="17" eb="18">
      <t>バイ</t>
    </rPh>
    <rPh sb="19" eb="20">
      <t>ヒ</t>
    </rPh>
    <rPh sb="21" eb="22">
      <t>コ</t>
    </rPh>
    <phoneticPr fontId="7"/>
  </si>
  <si>
    <t>階段の通路幅（見学者通路）</t>
    <rPh sb="0" eb="2">
      <t>カイダン</t>
    </rPh>
    <rPh sb="3" eb="5">
      <t>ツウロ</t>
    </rPh>
    <rPh sb="5" eb="6">
      <t>ハバ</t>
    </rPh>
    <rPh sb="7" eb="10">
      <t>ケンガクシャ</t>
    </rPh>
    <rPh sb="10" eb="12">
      <t>ツウロ</t>
    </rPh>
    <phoneticPr fontId="7"/>
  </si>
  <si>
    <t>配管等の道路面からの有効高さ</t>
    <rPh sb="0" eb="3">
      <t>ハイカンナド</t>
    </rPh>
    <rPh sb="4" eb="6">
      <t>ドウロ</t>
    </rPh>
    <rPh sb="6" eb="7">
      <t>メン</t>
    </rPh>
    <rPh sb="10" eb="12">
      <t>ユウコウ</t>
    </rPh>
    <rPh sb="12" eb="13">
      <t>タカ</t>
    </rPh>
    <phoneticPr fontId="7"/>
  </si>
  <si>
    <t>消防との協議による</t>
    <rPh sb="0" eb="2">
      <t>ショウボウ</t>
    </rPh>
    <rPh sb="4" eb="6">
      <t>キョウギ</t>
    </rPh>
    <phoneticPr fontId="7"/>
  </si>
  <si>
    <t>No.5と同様</t>
    <rPh sb="5" eb="7">
      <t>ドウヨウ</t>
    </rPh>
    <phoneticPr fontId="7"/>
  </si>
  <si>
    <t>No.42と同様</t>
    <rPh sb="6" eb="8">
      <t>ドウヨウ</t>
    </rPh>
    <phoneticPr fontId="7"/>
  </si>
  <si>
    <t>No.43と同様</t>
    <rPh sb="6" eb="8">
      <t>ドウヨウ</t>
    </rPh>
    <phoneticPr fontId="7"/>
  </si>
  <si>
    <t>No.44と同様</t>
    <rPh sb="6" eb="8">
      <t>ドウヨウ</t>
    </rPh>
    <phoneticPr fontId="7"/>
  </si>
  <si>
    <t>自動倉庫型の場合は明記すること。</t>
    <rPh sb="0" eb="2">
      <t>ジドウ</t>
    </rPh>
    <rPh sb="2" eb="4">
      <t>ソウコ</t>
    </rPh>
    <rPh sb="4" eb="5">
      <t>ガタ</t>
    </rPh>
    <rPh sb="6" eb="8">
      <t>バアイ</t>
    </rPh>
    <rPh sb="9" eb="11">
      <t>メイキ</t>
    </rPh>
    <phoneticPr fontId="7"/>
  </si>
  <si>
    <t>アルミ缶プレス品、スチール缶プレス品（成形品貯留容量）</t>
    <rPh sb="19" eb="22">
      <t>セイケイヒン</t>
    </rPh>
    <rPh sb="22" eb="24">
      <t>チョリュウ</t>
    </rPh>
    <rPh sb="24" eb="26">
      <t>ヨウリョウ</t>
    </rPh>
    <phoneticPr fontId="7"/>
  </si>
  <si>
    <t>茶色びん、無色びん、その他びん、残さ（成形品貯留容量）</t>
    <rPh sb="19" eb="22">
      <t>セイケイヒン</t>
    </rPh>
    <rPh sb="22" eb="24">
      <t>チョリュウ</t>
    </rPh>
    <rPh sb="24" eb="26">
      <t>ヨウリョウ</t>
    </rPh>
    <phoneticPr fontId="7"/>
  </si>
  <si>
    <t>散水能力</t>
    <rPh sb="0" eb="2">
      <t>サンスイ</t>
    </rPh>
    <rPh sb="2" eb="4">
      <t>ノウリョク</t>
    </rPh>
    <phoneticPr fontId="7"/>
  </si>
  <si>
    <t>(9)</t>
    <phoneticPr fontId="7"/>
  </si>
  <si>
    <t>エレベータ</t>
    <phoneticPr fontId="7"/>
  </si>
  <si>
    <t>2.5.3</t>
    <phoneticPr fontId="7"/>
  </si>
  <si>
    <t>仮囲いの東棟・北棟からの距離</t>
    <rPh sb="0" eb="1">
      <t>カリ</t>
    </rPh>
    <rPh sb="1" eb="2">
      <t>カコ</t>
    </rPh>
    <rPh sb="4" eb="6">
      <t>ヒガシトウ</t>
    </rPh>
    <rPh sb="7" eb="9">
      <t>キタトウ</t>
    </rPh>
    <rPh sb="12" eb="14">
      <t>キョリ</t>
    </rPh>
    <phoneticPr fontId="7"/>
  </si>
  <si>
    <t>No.45と同様</t>
    <rPh sb="6" eb="8">
      <t>ドウヨウ</t>
    </rPh>
    <phoneticPr fontId="7"/>
  </si>
  <si>
    <t>２.２.１</t>
    <phoneticPr fontId="7"/>
  </si>
  <si>
    <t>２.２.２</t>
    <phoneticPr fontId="7"/>
  </si>
  <si>
    <t>組合会議室（大）</t>
    <rPh sb="0" eb="2">
      <t>クミアイ</t>
    </rPh>
    <rPh sb="2" eb="5">
      <t>カイギシツ</t>
    </rPh>
    <rPh sb="6" eb="7">
      <t>オオ</t>
    </rPh>
    <phoneticPr fontId="81"/>
  </si>
  <si>
    <t>防災備蓄倉庫（災害備蓄品の数量）</t>
    <rPh sb="0" eb="2">
      <t>ボウサイ</t>
    </rPh>
    <rPh sb="2" eb="4">
      <t>ビチク</t>
    </rPh>
    <rPh sb="4" eb="6">
      <t>ソウコ</t>
    </rPh>
    <rPh sb="7" eb="9">
      <t>サイガイ</t>
    </rPh>
    <rPh sb="9" eb="11">
      <t>ビチク</t>
    </rPh>
    <rPh sb="11" eb="12">
      <t>ヒン</t>
    </rPh>
    <rPh sb="13" eb="15">
      <t>スウリョウ</t>
    </rPh>
    <phoneticPr fontId="81"/>
  </si>
  <si>
    <t>日分</t>
    <rPh sb="0" eb="1">
      <t>ニチ</t>
    </rPh>
    <rPh sb="1" eb="2">
      <t>ブン</t>
    </rPh>
    <phoneticPr fontId="81"/>
  </si>
  <si>
    <t>休養室（ベッドの数）</t>
    <rPh sb="0" eb="2">
      <t>キュウヨウ</t>
    </rPh>
    <rPh sb="2" eb="3">
      <t>シツ</t>
    </rPh>
    <rPh sb="8" eb="9">
      <t>カズ</t>
    </rPh>
    <phoneticPr fontId="81"/>
  </si>
  <si>
    <t>4.16</t>
    <phoneticPr fontId="7"/>
  </si>
  <si>
    <t>4.22</t>
    <phoneticPr fontId="7"/>
  </si>
  <si>
    <t>4.23</t>
    <phoneticPr fontId="7"/>
  </si>
  <si>
    <t>調理室（キッチン）</t>
    <rPh sb="0" eb="3">
      <t>チョウリシツ</t>
    </rPh>
    <phoneticPr fontId="81"/>
  </si>
  <si>
    <t>数量は事業者の提案による</t>
    <rPh sb="0" eb="2">
      <t>スウリョウ</t>
    </rPh>
    <rPh sb="3" eb="6">
      <t>ジギョウシャ</t>
    </rPh>
    <rPh sb="7" eb="9">
      <t>テイアン</t>
    </rPh>
    <phoneticPr fontId="7"/>
  </si>
  <si>
    <t>4.2.7</t>
    <phoneticPr fontId="7"/>
  </si>
  <si>
    <t>洗濯機（運転委託事業者用）（非常時一般開放）</t>
    <rPh sb="0" eb="2">
      <t>センタク</t>
    </rPh>
    <rPh sb="4" eb="6">
      <t>ウンテン</t>
    </rPh>
    <rPh sb="6" eb="8">
      <t>イタク</t>
    </rPh>
    <rPh sb="8" eb="12">
      <t>ジギョウシャヨウ</t>
    </rPh>
    <rPh sb="14" eb="16">
      <t>ヒジョウ</t>
    </rPh>
    <rPh sb="16" eb="17">
      <t>ジ</t>
    </rPh>
    <rPh sb="17" eb="19">
      <t>イッパン</t>
    </rPh>
    <rPh sb="19" eb="21">
      <t>カイホウ</t>
    </rPh>
    <phoneticPr fontId="81"/>
  </si>
  <si>
    <t>乾燥機（運転委託事業者用）（非常時一般開放）</t>
    <rPh sb="0" eb="2">
      <t>カンソウ</t>
    </rPh>
    <rPh sb="4" eb="6">
      <t>ウンテン</t>
    </rPh>
    <rPh sb="6" eb="8">
      <t>イタク</t>
    </rPh>
    <rPh sb="8" eb="12">
      <t>ジギョウシャヨウ</t>
    </rPh>
    <rPh sb="14" eb="16">
      <t>ヒジョウ</t>
    </rPh>
    <rPh sb="16" eb="17">
      <t>ジ</t>
    </rPh>
    <rPh sb="17" eb="19">
      <t>イッパン</t>
    </rPh>
    <rPh sb="19" eb="21">
      <t>カイホウ</t>
    </rPh>
    <phoneticPr fontId="81"/>
  </si>
  <si>
    <t>2.6.4</t>
    <phoneticPr fontId="7"/>
  </si>
  <si>
    <t>表 53　運営中の計測管理項目</t>
    <phoneticPr fontId="7"/>
  </si>
  <si>
    <t>表53を超えた頻度で計測管理する提案がある場合、行を追加し明記すること。</t>
    <rPh sb="0" eb="1">
      <t>ヒョウ</t>
    </rPh>
    <rPh sb="4" eb="5">
      <t>コ</t>
    </rPh>
    <rPh sb="7" eb="9">
      <t>ヒンド</t>
    </rPh>
    <rPh sb="10" eb="12">
      <t>ケイソク</t>
    </rPh>
    <rPh sb="12" eb="14">
      <t>カンリ</t>
    </rPh>
    <rPh sb="16" eb="18">
      <t>テイアン</t>
    </rPh>
    <rPh sb="21" eb="23">
      <t>バアイ</t>
    </rPh>
    <rPh sb="24" eb="25">
      <t>ギョウ</t>
    </rPh>
    <rPh sb="26" eb="28">
      <t>ツイカ</t>
    </rPh>
    <rPh sb="29" eb="31">
      <t>メイキ</t>
    </rPh>
    <phoneticPr fontId="7"/>
  </si>
  <si>
    <t>年間搬入量は様式９号３－２－１を参照すること。</t>
    <rPh sb="0" eb="2">
      <t>ネンカン</t>
    </rPh>
    <rPh sb="2" eb="4">
      <t>ハンニュウ</t>
    </rPh>
    <rPh sb="4" eb="5">
      <t>リョウ</t>
    </rPh>
    <rPh sb="6" eb="8">
      <t>ヨウシキ</t>
    </rPh>
    <rPh sb="9" eb="10">
      <t>ゴウ</t>
    </rPh>
    <rPh sb="16" eb="18">
      <t>サンショウ</t>
    </rPh>
    <phoneticPr fontId="7"/>
  </si>
  <si>
    <t>維持補修費（固定的な費用）（令和30年度～令和40年度）</t>
    <rPh sb="0" eb="2">
      <t>イジ</t>
    </rPh>
    <rPh sb="2" eb="4">
      <t>ホシュウ</t>
    </rPh>
    <rPh sb="4" eb="5">
      <t>ヒ</t>
    </rPh>
    <rPh sb="6" eb="9">
      <t>コテイテキ</t>
    </rPh>
    <rPh sb="10" eb="12">
      <t>ヒヨウ</t>
    </rPh>
    <rPh sb="14" eb="16">
      <t>レイワ</t>
    </rPh>
    <rPh sb="18" eb="20">
      <t>ネンド</t>
    </rPh>
    <rPh sb="21" eb="23">
      <t>レイワ</t>
    </rPh>
    <rPh sb="25" eb="27">
      <t>ネンド</t>
    </rPh>
    <phoneticPr fontId="8"/>
  </si>
  <si>
    <t>Ⅲ．営業外損益</t>
    <rPh sb="4" eb="5">
      <t>ソト</t>
    </rPh>
    <rPh sb="5" eb="7">
      <t>ソンエキ</t>
    </rPh>
    <phoneticPr fontId="57"/>
  </si>
  <si>
    <t>※２ 項目の【】の欄には民間事業者が提案するインデックス指標を記載すること。</t>
    <rPh sb="3" eb="5">
      <t>コウモク</t>
    </rPh>
    <rPh sb="9" eb="10">
      <t>ラン</t>
    </rPh>
    <rPh sb="12" eb="14">
      <t>ミンカン</t>
    </rPh>
    <rPh sb="14" eb="17">
      <t>ジギョウシャ</t>
    </rPh>
    <rPh sb="18" eb="20">
      <t>テイアン</t>
    </rPh>
    <rPh sb="28" eb="30">
      <t>シヒョウ</t>
    </rPh>
    <rPh sb="31" eb="33">
      <t>キサイ</t>
    </rPh>
    <phoneticPr fontId="8"/>
  </si>
  <si>
    <t>※１　運営費については月末払いとして記入すること。</t>
    <phoneticPr fontId="7"/>
  </si>
  <si>
    <t>注）運営費は令和10年7月1日から令和30年6月30日までの費用を記入すること。</t>
    <rPh sb="2" eb="5">
      <t>ウンエイヒ</t>
    </rPh>
    <rPh sb="6" eb="8">
      <t>レイワ</t>
    </rPh>
    <rPh sb="10" eb="11">
      <t>ネン</t>
    </rPh>
    <rPh sb="12" eb="13">
      <t>ガツ</t>
    </rPh>
    <rPh sb="14" eb="15">
      <t>ニチ</t>
    </rPh>
    <rPh sb="17" eb="19">
      <t>レイワ</t>
    </rPh>
    <rPh sb="21" eb="22">
      <t>ネン</t>
    </rPh>
    <rPh sb="23" eb="24">
      <t>ガツ</t>
    </rPh>
    <rPh sb="26" eb="27">
      <t>ニチ</t>
    </rPh>
    <rPh sb="30" eb="32">
      <t>ヒヨウ</t>
    </rPh>
    <rPh sb="33" eb="35">
      <t>キニュウ</t>
    </rPh>
    <phoneticPr fontId="7"/>
  </si>
  <si>
    <t>※２　減価償却費を計上する場合は、以下の説明欄に算出根拠を示すこと。</t>
    <rPh sb="17" eb="19">
      <t>イカ</t>
    </rPh>
    <rPh sb="20" eb="22">
      <t>セツメイ</t>
    </rPh>
    <rPh sb="22" eb="23">
      <t>ラン</t>
    </rPh>
    <rPh sb="24" eb="26">
      <t>サンシュツ</t>
    </rPh>
    <rPh sb="26" eb="28">
      <t>コンキョ</t>
    </rPh>
    <rPh sb="29" eb="30">
      <t>シメ</t>
    </rPh>
    <phoneticPr fontId="57"/>
  </si>
  <si>
    <t>営業外収入（受取利息）</t>
    <rPh sb="0" eb="3">
      <t>エイギョウガイ</t>
    </rPh>
    <rPh sb="3" eb="5">
      <t>シュウニュウ</t>
    </rPh>
    <rPh sb="6" eb="8">
      <t>ウケトリ</t>
    </rPh>
    <rPh sb="8" eb="10">
      <t>リソク</t>
    </rPh>
    <phoneticPr fontId="7"/>
  </si>
  <si>
    <t>営業外費用（借入利息）</t>
    <rPh sb="0" eb="3">
      <t>エイギョウガイ</t>
    </rPh>
    <rPh sb="3" eb="5">
      <t>ヒヨウ</t>
    </rPh>
    <rPh sb="6" eb="7">
      <t>カ</t>
    </rPh>
    <rPh sb="7" eb="8">
      <t>イ</t>
    </rPh>
    <rPh sb="8" eb="10">
      <t>リソク</t>
    </rPh>
    <phoneticPr fontId="7"/>
  </si>
  <si>
    <t>Ⅳ．税引き前利益（Ⅰ＋Ⅱ）</t>
    <phoneticPr fontId="7"/>
  </si>
  <si>
    <t>Ⅳ．財務活動によるキャッシュフロー</t>
    <rPh sb="2" eb="4">
      <t>ザイム</t>
    </rPh>
    <rPh sb="4" eb="6">
      <t>カツドウ</t>
    </rPh>
    <phoneticPr fontId="57"/>
  </si>
  <si>
    <t>Ⅲ．フリーキャッシュフロー（ＦＣＦ）（Ⅰ＋Ⅱ）</t>
    <phoneticPr fontId="57"/>
  </si>
  <si>
    <t>Ⅴ.正味のキャッシュフロー</t>
    <rPh sb="2" eb="4">
      <t>ショウミ</t>
    </rPh>
    <phoneticPr fontId="7"/>
  </si>
  <si>
    <t>建設期間</t>
    <phoneticPr fontId="7"/>
  </si>
  <si>
    <t>うち資本金</t>
    <rPh sb="2" eb="5">
      <t>シホンキン</t>
    </rPh>
    <phoneticPr fontId="7"/>
  </si>
  <si>
    <t>資本準備金の額は民間事業者の提案とする。</t>
    <rPh sb="0" eb="2">
      <t>シホン</t>
    </rPh>
    <rPh sb="2" eb="5">
      <t>ジュンビキン</t>
    </rPh>
    <rPh sb="6" eb="7">
      <t>ガク</t>
    </rPh>
    <rPh sb="8" eb="10">
      <t>ミンカン</t>
    </rPh>
    <rPh sb="10" eb="13">
      <t>ジギョウシャ</t>
    </rPh>
    <rPh sb="14" eb="16">
      <t>テイアン</t>
    </rPh>
    <phoneticPr fontId="7"/>
  </si>
  <si>
    <t>うち資本準備金</t>
    <rPh sb="2" eb="4">
      <t>シホン</t>
    </rPh>
    <rPh sb="4" eb="7">
      <t>ジュンビキン</t>
    </rPh>
    <phoneticPr fontId="7"/>
  </si>
  <si>
    <t>（仮称）新リサイクルセンター</t>
    <rPh sb="1" eb="3">
      <t>カショウ</t>
    </rPh>
    <rPh sb="4" eb="5">
      <t>シン</t>
    </rPh>
    <phoneticPr fontId="7"/>
  </si>
  <si>
    <t>整備及び維持管理委託事業</t>
    <rPh sb="0" eb="2">
      <t>セイビ</t>
    </rPh>
    <rPh sb="2" eb="3">
      <t>オヨ</t>
    </rPh>
    <rPh sb="4" eb="6">
      <t>イジ</t>
    </rPh>
    <rPh sb="6" eb="8">
      <t>カンリ</t>
    </rPh>
    <rPh sb="8" eb="10">
      <t>イタク</t>
    </rPh>
    <rPh sb="10" eb="12">
      <t>ジギョウ</t>
    </rPh>
    <phoneticPr fontId="7"/>
  </si>
  <si>
    <t>維持補修費（固定的な費用）（令和10年度 ～ 令和30年度）</t>
    <rPh sb="0" eb="2">
      <t>イジ</t>
    </rPh>
    <rPh sb="2" eb="4">
      <t>ホシュウ</t>
    </rPh>
    <rPh sb="4" eb="5">
      <t>ヒ</t>
    </rPh>
    <rPh sb="6" eb="8">
      <t>コテイ</t>
    </rPh>
    <rPh sb="8" eb="9">
      <t>テキ</t>
    </rPh>
    <rPh sb="10" eb="12">
      <t>ヒヨウ</t>
    </rPh>
    <rPh sb="14" eb="16">
      <t>レイワ</t>
    </rPh>
    <rPh sb="18" eb="20">
      <t>ネンド</t>
    </rPh>
    <rPh sb="23" eb="25">
      <t>レイワ</t>
    </rPh>
    <rPh sb="27" eb="29">
      <t>ネンド</t>
    </rPh>
    <phoneticPr fontId="7"/>
  </si>
  <si>
    <t>維持補修費（固定的な費用）（令和30年度 ～ 令和39年度）</t>
    <rPh sb="0" eb="2">
      <t>イジ</t>
    </rPh>
    <rPh sb="2" eb="4">
      <t>ホシュウ</t>
    </rPh>
    <rPh sb="4" eb="5">
      <t>ヒ</t>
    </rPh>
    <rPh sb="6" eb="8">
      <t>コテイ</t>
    </rPh>
    <rPh sb="8" eb="9">
      <t>テキ</t>
    </rPh>
    <rPh sb="10" eb="12">
      <t>ヒヨウ</t>
    </rPh>
    <phoneticPr fontId="7"/>
  </si>
  <si>
    <t>注）令和10年度は令和10年7月1日～令和11年3月31日までの9か月間の維持補修費を記入すること。令和30年度は令和30年4月1日から令和30年6月30日までの3か月間の維持補修費を記入すること。</t>
    <rPh sb="0" eb="1">
      <t>チュウ</t>
    </rPh>
    <rPh sb="2" eb="4">
      <t>レイワ</t>
    </rPh>
    <rPh sb="6" eb="7">
      <t>ネン</t>
    </rPh>
    <rPh sb="7" eb="8">
      <t>ド</t>
    </rPh>
    <rPh sb="9" eb="11">
      <t>レイワ</t>
    </rPh>
    <rPh sb="13" eb="14">
      <t>ネン</t>
    </rPh>
    <rPh sb="15" eb="16">
      <t>ガツ</t>
    </rPh>
    <rPh sb="16" eb="18">
      <t>ツイタチ</t>
    </rPh>
    <rPh sb="19" eb="21">
      <t>レイワ</t>
    </rPh>
    <rPh sb="23" eb="24">
      <t>ネン</t>
    </rPh>
    <rPh sb="25" eb="26">
      <t>ガツ</t>
    </rPh>
    <rPh sb="28" eb="29">
      <t>ニチ</t>
    </rPh>
    <rPh sb="34" eb="36">
      <t>ゲツカン</t>
    </rPh>
    <rPh sb="37" eb="39">
      <t>イジ</t>
    </rPh>
    <rPh sb="39" eb="41">
      <t>ホシュウ</t>
    </rPh>
    <rPh sb="41" eb="42">
      <t>ヒ</t>
    </rPh>
    <rPh sb="43" eb="45">
      <t>キニュウ</t>
    </rPh>
    <rPh sb="50" eb="52">
      <t>レイワ</t>
    </rPh>
    <rPh sb="54" eb="55">
      <t>ネン</t>
    </rPh>
    <rPh sb="55" eb="56">
      <t>ド</t>
    </rPh>
    <rPh sb="57" eb="59">
      <t>レイワ</t>
    </rPh>
    <rPh sb="61" eb="62">
      <t>ネン</t>
    </rPh>
    <rPh sb="63" eb="64">
      <t>ガツ</t>
    </rPh>
    <rPh sb="65" eb="66">
      <t>ニチ</t>
    </rPh>
    <rPh sb="68" eb="70">
      <t>レイワ</t>
    </rPh>
    <rPh sb="72" eb="73">
      <t>ネン</t>
    </rPh>
    <rPh sb="74" eb="75">
      <t>ガツ</t>
    </rPh>
    <rPh sb="77" eb="78">
      <t>ニチ</t>
    </rPh>
    <rPh sb="83" eb="84">
      <t>ゲツ</t>
    </rPh>
    <rPh sb="84" eb="85">
      <t>アイダ</t>
    </rPh>
    <rPh sb="86" eb="88">
      <t>イジ</t>
    </rPh>
    <rPh sb="88" eb="90">
      <t>ホシュウ</t>
    </rPh>
    <rPh sb="90" eb="91">
      <t>ヒ</t>
    </rPh>
    <rPh sb="92" eb="94">
      <t>キニュウ</t>
    </rPh>
    <phoneticPr fontId="7"/>
  </si>
  <si>
    <t>注）令和30年度は令和30年7月1日～令和31年3月31日までの9か月間の維持補修費を記入すること。</t>
    <rPh sb="0" eb="1">
      <t>チュウ</t>
    </rPh>
    <rPh sb="2" eb="4">
      <t>レイワ</t>
    </rPh>
    <rPh sb="6" eb="7">
      <t>ネン</t>
    </rPh>
    <rPh sb="7" eb="8">
      <t>ド</t>
    </rPh>
    <rPh sb="9" eb="11">
      <t>レイワ</t>
    </rPh>
    <rPh sb="13" eb="14">
      <t>ネン</t>
    </rPh>
    <rPh sb="15" eb="16">
      <t>ガツ</t>
    </rPh>
    <rPh sb="16" eb="18">
      <t>ツイタチ</t>
    </rPh>
    <rPh sb="19" eb="21">
      <t>レイワ</t>
    </rPh>
    <rPh sb="23" eb="24">
      <t>ネン</t>
    </rPh>
    <rPh sb="25" eb="26">
      <t>ガツ</t>
    </rPh>
    <rPh sb="28" eb="29">
      <t>ニチ</t>
    </rPh>
    <rPh sb="34" eb="36">
      <t>ゲツカン</t>
    </rPh>
    <rPh sb="37" eb="39">
      <t>イジ</t>
    </rPh>
    <rPh sb="39" eb="41">
      <t>ホシュウ</t>
    </rPh>
    <rPh sb="41" eb="42">
      <t>ヒ</t>
    </rPh>
    <rPh sb="43" eb="45">
      <t>キニュウ</t>
    </rPh>
    <phoneticPr fontId="7"/>
  </si>
  <si>
    <t>注）令和30年度は令和30年7月1日～令和31年3月31日までの9か月間の維持補修費を記入すること。令和40年度は令和40年4月1日から令和41年3月31日までの維持補修費を記入すること。</t>
    <rPh sb="0" eb="1">
      <t>チュウ</t>
    </rPh>
    <rPh sb="2" eb="4">
      <t>レイワ</t>
    </rPh>
    <rPh sb="6" eb="7">
      <t>ネン</t>
    </rPh>
    <rPh sb="7" eb="8">
      <t>ド</t>
    </rPh>
    <rPh sb="9" eb="11">
      <t>レイワ</t>
    </rPh>
    <rPh sb="13" eb="14">
      <t>ネン</t>
    </rPh>
    <rPh sb="15" eb="16">
      <t>ガツ</t>
    </rPh>
    <rPh sb="16" eb="18">
      <t>ツイタチ</t>
    </rPh>
    <rPh sb="19" eb="21">
      <t>レイワ</t>
    </rPh>
    <rPh sb="23" eb="24">
      <t>ネン</t>
    </rPh>
    <rPh sb="25" eb="26">
      <t>ガツ</t>
    </rPh>
    <rPh sb="28" eb="29">
      <t>ニチ</t>
    </rPh>
    <rPh sb="34" eb="36">
      <t>ゲツカン</t>
    </rPh>
    <rPh sb="37" eb="39">
      <t>イジ</t>
    </rPh>
    <rPh sb="39" eb="41">
      <t>ホシュウ</t>
    </rPh>
    <rPh sb="41" eb="42">
      <t>ヒ</t>
    </rPh>
    <rPh sb="43" eb="45">
      <t>キニュウ</t>
    </rPh>
    <rPh sb="50" eb="52">
      <t>レイワ</t>
    </rPh>
    <rPh sb="54" eb="55">
      <t>ネン</t>
    </rPh>
    <rPh sb="55" eb="56">
      <t>ド</t>
    </rPh>
    <rPh sb="57" eb="59">
      <t>レイワ</t>
    </rPh>
    <rPh sb="61" eb="62">
      <t>ネン</t>
    </rPh>
    <rPh sb="63" eb="64">
      <t>ガツ</t>
    </rPh>
    <rPh sb="65" eb="66">
      <t>ニチ</t>
    </rPh>
    <rPh sb="68" eb="70">
      <t>レイワ</t>
    </rPh>
    <rPh sb="72" eb="73">
      <t>ネン</t>
    </rPh>
    <rPh sb="74" eb="75">
      <t>ガツ</t>
    </rPh>
    <rPh sb="77" eb="78">
      <t>ニチ</t>
    </rPh>
    <rPh sb="81" eb="83">
      <t>イジ</t>
    </rPh>
    <rPh sb="83" eb="85">
      <t>ホシュウ</t>
    </rPh>
    <rPh sb="85" eb="86">
      <t>ヒ</t>
    </rPh>
    <rPh sb="87" eb="89">
      <t>キニュウ</t>
    </rPh>
    <phoneticPr fontId="7"/>
  </si>
  <si>
    <t>注）本様式は令和10年7月1日から令和41年3月31日までの30か年9か月の維持補修費用を記入すること。</t>
    <rPh sb="0" eb="1">
      <t>チュウ</t>
    </rPh>
    <rPh sb="2" eb="3">
      <t>ホン</t>
    </rPh>
    <rPh sb="3" eb="5">
      <t>ヨウシキ</t>
    </rPh>
    <rPh sb="6" eb="8">
      <t>レイワ</t>
    </rPh>
    <rPh sb="10" eb="11">
      <t>ネン</t>
    </rPh>
    <rPh sb="12" eb="13">
      <t>ガツ</t>
    </rPh>
    <rPh sb="13" eb="15">
      <t>ツイタチ</t>
    </rPh>
    <rPh sb="17" eb="19">
      <t>レイワ</t>
    </rPh>
    <rPh sb="21" eb="22">
      <t>ネン</t>
    </rPh>
    <rPh sb="23" eb="24">
      <t>ガツ</t>
    </rPh>
    <rPh sb="26" eb="27">
      <t>ニチ</t>
    </rPh>
    <rPh sb="33" eb="34">
      <t>ネン</t>
    </rPh>
    <rPh sb="36" eb="37">
      <t>ゲツ</t>
    </rPh>
    <rPh sb="38" eb="40">
      <t>イジ</t>
    </rPh>
    <rPh sb="40" eb="42">
      <t>ホシュウ</t>
    </rPh>
    <rPh sb="42" eb="44">
      <t>ヒヨウ</t>
    </rPh>
    <rPh sb="45" eb="47">
      <t>キニュウ</t>
    </rPh>
    <phoneticPr fontId="7"/>
  </si>
  <si>
    <t>注）運営費は令和10年7月1日から令和30年6月30日までの20か年の費用を記入すること。</t>
    <rPh sb="2" eb="5">
      <t>ウンエイヒ</t>
    </rPh>
    <rPh sb="6" eb="8">
      <t>レイワ</t>
    </rPh>
    <rPh sb="10" eb="11">
      <t>ネン</t>
    </rPh>
    <rPh sb="12" eb="13">
      <t>ガツ</t>
    </rPh>
    <rPh sb="14" eb="15">
      <t>ニチ</t>
    </rPh>
    <rPh sb="17" eb="19">
      <t>レイワ</t>
    </rPh>
    <rPh sb="21" eb="22">
      <t>ネン</t>
    </rPh>
    <rPh sb="23" eb="24">
      <t>ガツ</t>
    </rPh>
    <rPh sb="26" eb="27">
      <t>ニチ</t>
    </rPh>
    <rPh sb="33" eb="34">
      <t>ネン</t>
    </rPh>
    <rPh sb="35" eb="37">
      <t>ヒヨウ</t>
    </rPh>
    <rPh sb="38" eb="40">
      <t>キニュウ</t>
    </rPh>
    <phoneticPr fontId="7"/>
  </si>
  <si>
    <t>注）運営費は令和10年7月1日から令和30年6月30日までの20か年の費用を記入すること。</t>
    <phoneticPr fontId="7"/>
  </si>
  <si>
    <t>注）本様式は令和10年7月1日から令和30年6月30日までの20か年の費用を記入すること。</t>
    <rPh sb="2" eb="3">
      <t>ホン</t>
    </rPh>
    <rPh sb="3" eb="5">
      <t>ヨウシキ</t>
    </rPh>
    <phoneticPr fontId="7"/>
  </si>
  <si>
    <t>以上</t>
    <rPh sb="0" eb="2">
      <t>イジョウ</t>
    </rPh>
    <phoneticPr fontId="7"/>
  </si>
  <si>
    <t>日分</t>
    <rPh sb="0" eb="1">
      <t>ニチ</t>
    </rPh>
    <rPh sb="1" eb="2">
      <t>ブン</t>
    </rPh>
    <phoneticPr fontId="7"/>
  </si>
  <si>
    <t>磁性物又はアルミ貯留ヤード（受入貯留容量）</t>
    <rPh sb="0" eb="2">
      <t>ジセイ</t>
    </rPh>
    <rPh sb="2" eb="3">
      <t>ブツ</t>
    </rPh>
    <rPh sb="3" eb="4">
      <t>マタ</t>
    </rPh>
    <rPh sb="8" eb="10">
      <t>チョリュウ</t>
    </rPh>
    <rPh sb="14" eb="16">
      <t>ウケイレ</t>
    </rPh>
    <rPh sb="16" eb="18">
      <t>チョリュウ</t>
    </rPh>
    <rPh sb="18" eb="20">
      <t>ヨウリョウ</t>
    </rPh>
    <phoneticPr fontId="7"/>
  </si>
  <si>
    <t>外壁塗装及び屋上防水工事</t>
    <rPh sb="0" eb="2">
      <t>ガイヘキ</t>
    </rPh>
    <rPh sb="2" eb="4">
      <t>トソウ</t>
    </rPh>
    <rPh sb="4" eb="5">
      <t>オヨ</t>
    </rPh>
    <rPh sb="6" eb="8">
      <t>オクジョウ</t>
    </rPh>
    <rPh sb="8" eb="10">
      <t>ボウスイ</t>
    </rPh>
    <rPh sb="10" eb="12">
      <t>コウジ</t>
    </rPh>
    <phoneticPr fontId="7"/>
  </si>
  <si>
    <t>回</t>
    <rPh sb="0" eb="1">
      <t>カイ</t>
    </rPh>
    <phoneticPr fontId="7"/>
  </si>
  <si>
    <t>程度</t>
    <rPh sb="0" eb="2">
      <t>テイド</t>
    </rPh>
    <phoneticPr fontId="7"/>
  </si>
  <si>
    <t>EV充電器（10年ごと）</t>
    <rPh sb="2" eb="5">
      <t>ジュウデンキ</t>
    </rPh>
    <rPh sb="8" eb="9">
      <t>ネン</t>
    </rPh>
    <phoneticPr fontId="7"/>
  </si>
  <si>
    <t>室</t>
    <rPh sb="0" eb="1">
      <t>シツ</t>
    </rPh>
    <phoneticPr fontId="81"/>
  </si>
  <si>
    <t>台</t>
    <rPh sb="0" eb="1">
      <t>ダイ</t>
    </rPh>
    <phoneticPr fontId="7"/>
  </si>
  <si>
    <t>組合休憩室（男女合計）</t>
    <rPh sb="0" eb="2">
      <t>クミアイ</t>
    </rPh>
    <rPh sb="2" eb="5">
      <t>キュウケイシツ</t>
    </rPh>
    <rPh sb="6" eb="8">
      <t>ダンジョ</t>
    </rPh>
    <rPh sb="8" eb="10">
      <t>ゴウケイ</t>
    </rPh>
    <phoneticPr fontId="81"/>
  </si>
  <si>
    <t>モニタorプロジェクタ</t>
    <phoneticPr fontId="7"/>
  </si>
  <si>
    <t>インチ</t>
    <phoneticPr fontId="7"/>
  </si>
  <si>
    <t>(１)</t>
    <phoneticPr fontId="7"/>
  </si>
  <si>
    <t>見学者用窓</t>
    <rPh sb="0" eb="3">
      <t>ケンガクシャ</t>
    </rPh>
    <rPh sb="3" eb="4">
      <t>ヨウ</t>
    </rPh>
    <rPh sb="4" eb="5">
      <t>マド</t>
    </rPh>
    <phoneticPr fontId="7"/>
  </si>
  <si>
    <t>cm</t>
    <phoneticPr fontId="7"/>
  </si>
  <si>
    <t>(5)</t>
    <phoneticPr fontId="7"/>
  </si>
  <si>
    <t>(4)</t>
    <phoneticPr fontId="7"/>
  </si>
  <si>
    <t>見学者用階段幅員</t>
    <rPh sb="0" eb="3">
      <t>ケンガクシャ</t>
    </rPh>
    <rPh sb="3" eb="4">
      <t>ヨウ</t>
    </rPh>
    <rPh sb="4" eb="6">
      <t>カイダン</t>
    </rPh>
    <rPh sb="6" eb="8">
      <t>フクイン</t>
    </rPh>
    <phoneticPr fontId="7"/>
  </si>
  <si>
    <t>m</t>
    <phoneticPr fontId="7"/>
  </si>
  <si>
    <t>スクリーン寸法</t>
    <rPh sb="5" eb="7">
      <t>スンポウ</t>
    </rPh>
    <phoneticPr fontId="7"/>
  </si>
  <si>
    <t>＋0.5</t>
    <phoneticPr fontId="7"/>
  </si>
  <si>
    <t>第11節</t>
    <rPh sb="0" eb="1">
      <t>ダイ</t>
    </rPh>
    <rPh sb="3" eb="4">
      <t>セツ</t>
    </rPh>
    <phoneticPr fontId="7"/>
  </si>
  <si>
    <t>第９節</t>
    <rPh sb="0" eb="1">
      <t>ダイ</t>
    </rPh>
    <rPh sb="2" eb="3">
      <t>セツ</t>
    </rPh>
    <phoneticPr fontId="7"/>
  </si>
  <si>
    <t>No.97と同様</t>
    <rPh sb="6" eb="8">
      <t>ドウヨウ</t>
    </rPh>
    <phoneticPr fontId="7"/>
  </si>
  <si>
    <t>No.105と同様</t>
    <rPh sb="7" eb="9">
      <t>ドウヨウ</t>
    </rPh>
    <phoneticPr fontId="7"/>
  </si>
  <si>
    <t>No.106と同様</t>
    <rPh sb="7" eb="9">
      <t>ドウヨウ</t>
    </rPh>
    <phoneticPr fontId="7"/>
  </si>
  <si>
    <t>人</t>
    <rPh sb="0" eb="1">
      <t>ヒト</t>
    </rPh>
    <phoneticPr fontId="7"/>
  </si>
  <si>
    <t>人</t>
    <phoneticPr fontId="7"/>
  </si>
  <si>
    <t>以下</t>
    <rPh sb="0" eb="2">
      <t>イカ</t>
    </rPh>
    <phoneticPr fontId="7"/>
  </si>
  <si>
    <r>
      <t>その他費用（名称：＿＿＿＿＿）</t>
    </r>
    <r>
      <rPr>
        <sz val="9"/>
        <rFont val="ＭＳ ゴシック"/>
        <family val="3"/>
        <charset val="128"/>
      </rPr>
      <t xml:space="preserve"> ※希望する場合は必要に応じて明記すること</t>
    </r>
    <rPh sb="2" eb="3">
      <t>タ</t>
    </rPh>
    <rPh sb="3" eb="5">
      <t>ヒヨウ</t>
    </rPh>
    <rPh sb="6" eb="8">
      <t>メイショウ</t>
    </rPh>
    <rPh sb="17" eb="19">
      <t>キボウ</t>
    </rPh>
    <rPh sb="21" eb="23">
      <t>バアイ</t>
    </rPh>
    <rPh sb="24" eb="26">
      <t>ヒツヨウ</t>
    </rPh>
    <rPh sb="27" eb="28">
      <t>オウ</t>
    </rPh>
    <rPh sb="30" eb="32">
      <t>メイキ</t>
    </rPh>
    <phoneticPr fontId="7"/>
  </si>
  <si>
    <t>※２運営費の算出にあたっての基本的な考え方：委託費の見直しについては、物価変動等に基づいて毎年協議を行い、必要に応じて改定することを想定しておりますが、詳細は民間事業者の提案によります。</t>
    <rPh sb="2" eb="4">
      <t>ウンエイ</t>
    </rPh>
    <rPh sb="4" eb="5">
      <t>ヒ</t>
    </rPh>
    <rPh sb="6" eb="8">
      <t>サンシュツ</t>
    </rPh>
    <rPh sb="14" eb="17">
      <t>キホンテキ</t>
    </rPh>
    <rPh sb="18" eb="19">
      <t>カンガ</t>
    </rPh>
    <rPh sb="20" eb="21">
      <t>カタ</t>
    </rPh>
    <rPh sb="22" eb="24">
      <t>イタク</t>
    </rPh>
    <rPh sb="24" eb="25">
      <t>ヒ</t>
    </rPh>
    <rPh sb="26" eb="28">
      <t>ミナオ</t>
    </rPh>
    <rPh sb="35" eb="37">
      <t>ブッカ</t>
    </rPh>
    <rPh sb="37" eb="40">
      <t>ヘンドウトウ</t>
    </rPh>
    <rPh sb="41" eb="42">
      <t>モト</t>
    </rPh>
    <rPh sb="45" eb="47">
      <t>マイトシ</t>
    </rPh>
    <rPh sb="47" eb="49">
      <t>キョウギ</t>
    </rPh>
    <rPh sb="50" eb="51">
      <t>オコナ</t>
    </rPh>
    <rPh sb="53" eb="55">
      <t>ヒツヨウ</t>
    </rPh>
    <rPh sb="56" eb="57">
      <t>オウ</t>
    </rPh>
    <rPh sb="59" eb="61">
      <t>カイテイ</t>
    </rPh>
    <rPh sb="66" eb="68">
      <t>ソウテイ</t>
    </rPh>
    <rPh sb="76" eb="78">
      <t>ショウサイ</t>
    </rPh>
    <rPh sb="79" eb="81">
      <t>ミンカン</t>
    </rPh>
    <rPh sb="81" eb="84">
      <t>ジギョウシャ</t>
    </rPh>
    <rPh sb="85" eb="87">
      <t>テイアン</t>
    </rPh>
    <phoneticPr fontId="8"/>
  </si>
  <si>
    <t>【令和６年４月19日（金）　修正版】
本提案様式を提出する際は枠内を削除してください。</t>
    <rPh sb="1" eb="3">
      <t>レイワ</t>
    </rPh>
    <rPh sb="4" eb="5">
      <t>ネン</t>
    </rPh>
    <rPh sb="6" eb="7">
      <t>ガツ</t>
    </rPh>
    <rPh sb="9" eb="10">
      <t>ニチ</t>
    </rPh>
    <rPh sb="11" eb="12">
      <t>キン</t>
    </rPh>
    <rPh sb="14" eb="16">
      <t>シュウセイ</t>
    </rPh>
    <rPh sb="16" eb="17">
      <t>バン</t>
    </rPh>
    <rPh sb="19" eb="20">
      <t>ホン</t>
    </rPh>
    <rPh sb="20" eb="22">
      <t>テイアン</t>
    </rPh>
    <rPh sb="22" eb="24">
      <t>ヨウシキ</t>
    </rPh>
    <rPh sb="25" eb="27">
      <t>テイシュツ</t>
    </rPh>
    <rPh sb="29" eb="30">
      <t>サイ</t>
    </rPh>
    <rPh sb="31" eb="33">
      <t>ワクナイ</t>
    </rPh>
    <rPh sb="34" eb="36">
      <t>サクジョ</t>
    </rPh>
    <phoneticPr fontId="7"/>
  </si>
  <si>
    <t>什器を収納するための倉庫（約50㎡程度）を含む。</t>
    <rPh sb="0" eb="2">
      <t>ジュウキ</t>
    </rPh>
    <rPh sb="3" eb="5">
      <t>シュウノウ</t>
    </rPh>
    <rPh sb="10" eb="12">
      <t>ソウコ</t>
    </rPh>
    <rPh sb="13" eb="14">
      <t>ヤク</t>
    </rPh>
    <rPh sb="17" eb="19">
      <t>テイド</t>
    </rPh>
    <rPh sb="21" eb="22">
      <t>フク</t>
    </rPh>
    <phoneticPr fontId="7"/>
  </si>
  <si>
    <t>什器を収納するための倉庫（約50㎡程度）を含む。</t>
    <phoneticPr fontId="7"/>
  </si>
  <si>
    <t>令和9</t>
    <rPh sb="0" eb="2">
      <t>レイワ</t>
    </rPh>
    <phoneticPr fontId="7"/>
  </si>
  <si>
    <t>Ⅴ．累積キャッシュフロー（配当後累計キャッシュフロー）</t>
    <rPh sb="2" eb="4">
      <t>ルイセキ</t>
    </rPh>
    <rPh sb="13" eb="15">
      <t>ハイトウ</t>
    </rPh>
    <rPh sb="15" eb="16">
      <t>アト</t>
    </rPh>
    <rPh sb="16" eb="18">
      <t>ルイケイ</t>
    </rPh>
    <phoneticPr fontId="57"/>
  </si>
  <si>
    <t>E-IRR算定キャッシュフロー（Ⅲ.フリーキャッシュフロー）</t>
    <rPh sb="5" eb="7">
      <t>サンテイ</t>
    </rPh>
    <phoneticPr fontId="57"/>
  </si>
  <si>
    <t>維持補修費【様式第９号２－１－３、様式第９号２－１－５】</t>
    <rPh sb="0" eb="2">
      <t>イジ</t>
    </rPh>
    <rPh sb="2" eb="4">
      <t>ホシュウ</t>
    </rPh>
    <rPh sb="4" eb="5">
      <t>ヒ</t>
    </rPh>
    <rPh sb="6" eb="8">
      <t>ヨウシキ</t>
    </rPh>
    <rPh sb="8" eb="9">
      <t>ダイ</t>
    </rPh>
    <rPh sb="10" eb="11">
      <t>ゴウ</t>
    </rPh>
    <rPh sb="17" eb="19">
      <t>ヨウシキ</t>
    </rPh>
    <rPh sb="19" eb="20">
      <t>ダイ</t>
    </rPh>
    <rPh sb="21" eb="22">
      <t>ゴウ</t>
    </rPh>
    <phoneticPr fontId="7"/>
  </si>
  <si>
    <t>【様式第９号から第10号別添】</t>
    <rPh sb="12" eb="14">
      <t>ベッテン</t>
    </rPh>
    <phoneticPr fontId="7"/>
  </si>
  <si>
    <t>変動費【様式第10号－６】</t>
    <rPh sb="0" eb="2">
      <t>ヘンドウ</t>
    </rPh>
    <rPh sb="2" eb="3">
      <t>ヒ</t>
    </rPh>
    <rPh sb="6" eb="7">
      <t>ダイ</t>
    </rPh>
    <phoneticPr fontId="7"/>
  </si>
  <si>
    <t>人件費【様式第10号－４、10号－５】</t>
    <rPh sb="0" eb="3">
      <t>ジンケンヒ</t>
    </rPh>
    <rPh sb="4" eb="6">
      <t>ヨウシキ</t>
    </rPh>
    <rPh sb="6" eb="7">
      <t>ダイ</t>
    </rPh>
    <rPh sb="9" eb="10">
      <t>ゴウ</t>
    </rPh>
    <rPh sb="15" eb="16">
      <t>ゴウ</t>
    </rPh>
    <phoneticPr fontId="7"/>
  </si>
  <si>
    <t>固定的な用役費、その他委託費等【様式第10号－６】</t>
    <rPh sb="0" eb="3">
      <t>コテイテキ</t>
    </rPh>
    <rPh sb="4" eb="6">
      <t>ヨウエキ</t>
    </rPh>
    <rPh sb="6" eb="7">
      <t>ヒ</t>
    </rPh>
    <rPh sb="10" eb="11">
      <t>タ</t>
    </rPh>
    <rPh sb="11" eb="13">
      <t>イタク</t>
    </rPh>
    <rPh sb="13" eb="14">
      <t>ヒ</t>
    </rPh>
    <rPh sb="14" eb="15">
      <t>トウ</t>
    </rPh>
    <rPh sb="16" eb="18">
      <t>ヨウシキ</t>
    </rPh>
    <rPh sb="18" eb="19">
      <t>ダイ</t>
    </rPh>
    <rPh sb="21" eb="22">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</si>
</sst>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quot;▲ &quot;#,##0"/>
    <numFmt numFmtId="177" formatCode="0.0%"/>
    <numFmt numFmtId="178" formatCode="#,##0_);[Red]\(#,##0\)"/>
    <numFmt numFmtId="179" formatCode="0.000"/>
    <numFmt numFmtId="180" formatCode="_(&quot;$&quot;* #,##0.00_);_(&quot;$&quot;* \(#,##0.00\);_(&quot;$&quot;* &quot;-&quot;??_);_(@_)"/>
    <numFmt numFmtId="181" formatCode="&quot;$&quot;#,##0_);[Red]\(&quot;$&quot;#,##0\)"/>
    <numFmt numFmtId="182" formatCode="&quot;$&quot;#,##0.00_);[Red]\(&quot;$&quot;#,##0.00\)"/>
    <numFmt numFmtId="183" formatCode="#,##0;&quot;△ &quot;#,##0"/>
    <numFmt numFmtId="184" formatCode="0.00_);[Red]\(0.00\)"/>
    <numFmt numFmtId="185" formatCode="#,##0.0;&quot;▲ &quot;#,##0.0"/>
    <numFmt numFmtId="186" formatCode="&quot;令和&quot;0"/>
    <numFmt numFmtId="187" formatCode="0_);\(0\)"/>
    <numFmt numFmtId="188" formatCode="0.0_);\(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sz val="14"/>
      <name val="Terminal"/>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Ｐ明朝"/>
      <family val="1"/>
      <charset val="128"/>
    </font>
    <font>
      <sz val="11"/>
      <name val="明朝"/>
      <family val="1"/>
      <charset val="128"/>
    </font>
    <font>
      <sz val="14"/>
      <name val="ＭＳ 明朝"/>
      <family val="1"/>
      <charset val="128"/>
    </font>
    <font>
      <b/>
      <sz val="10"/>
      <name val="ＭＳ Ｐゴシック"/>
      <family val="3"/>
      <charset val="128"/>
    </font>
    <font>
      <b/>
      <sz val="12"/>
      <name val="ＭＳ Ｐゴシック"/>
      <family val="3"/>
      <charset val="128"/>
    </font>
    <font>
      <sz val="11"/>
      <color indexed="8"/>
      <name val="ＭＳ 明朝"/>
      <family val="1"/>
      <charset val="128"/>
    </font>
    <font>
      <sz val="11"/>
      <color indexed="9"/>
      <name val="ＭＳ 明朝"/>
      <family val="1"/>
      <charset val="128"/>
    </font>
    <font>
      <sz val="12"/>
      <name val="ＭＳ 明朝"/>
      <family val="1"/>
      <charset val="128"/>
    </font>
    <font>
      <sz val="10"/>
      <name val="MS Sans Serif"/>
      <family val="2"/>
    </font>
    <font>
      <sz val="14"/>
      <name val="System"/>
      <charset val="128"/>
    </font>
    <font>
      <b/>
      <sz val="11"/>
      <name val="Helv"/>
      <family val="2"/>
    </font>
    <font>
      <sz val="11"/>
      <name val="ＭＳ ゴシック"/>
      <family val="3"/>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name val="ＭＳ Ｐ明朝"/>
      <family val="1"/>
      <charset val="128"/>
    </font>
    <font>
      <sz val="11"/>
      <color theme="1"/>
      <name val="ＭＳ Ｐゴシック"/>
      <family val="2"/>
      <scheme val="minor"/>
    </font>
    <font>
      <sz val="11"/>
      <color theme="1"/>
      <name val="ＭＳ Ｐゴシック"/>
      <family val="2"/>
      <charset val="128"/>
    </font>
    <font>
      <u/>
      <sz val="11"/>
      <color theme="10"/>
      <name val="HGSｺﾞｼｯｸM"/>
      <family val="2"/>
      <charset val="128"/>
    </font>
    <font>
      <u/>
      <sz val="11"/>
      <color theme="10"/>
      <name val="ＭＳ Ｐ明朝"/>
      <family val="1"/>
      <charset val="128"/>
    </font>
    <font>
      <u/>
      <sz val="10"/>
      <color indexed="12"/>
      <name val="ＭＳ Ｐゴシック"/>
      <family val="3"/>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sz val="11"/>
      <color theme="1"/>
      <name val="HGSｺﾞｼｯｸM"/>
      <family val="2"/>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theme="1"/>
      <name val="ＭＳ Ｐゴシック"/>
      <family val="3"/>
      <charset val="128"/>
    </font>
    <font>
      <sz val="10"/>
      <color theme="1"/>
      <name val="ＭＳ Ｐゴシック"/>
      <family val="3"/>
      <charset val="128"/>
      <scheme val="minor"/>
    </font>
    <font>
      <sz val="10"/>
      <name val="明朝"/>
      <family val="3"/>
      <charset val="128"/>
    </font>
    <font>
      <sz val="11"/>
      <color indexed="17"/>
      <name val="ＭＳ 明朝"/>
      <family val="1"/>
      <charset val="128"/>
    </font>
    <font>
      <sz val="12"/>
      <name val="Century"/>
      <family val="1"/>
    </font>
    <font>
      <sz val="10"/>
      <color rgb="FFFF0000"/>
      <name val="ＭＳ Ｐゴシック"/>
      <family val="3"/>
      <charset val="128"/>
    </font>
    <font>
      <sz val="14"/>
      <name val="System"/>
      <family val="2"/>
    </font>
    <font>
      <sz val="11"/>
      <color theme="1"/>
      <name val="HGｺﾞｼｯｸM"/>
      <family val="2"/>
      <charset val="128"/>
    </font>
    <font>
      <sz val="20"/>
      <name val="ＭＳ ゴシック"/>
      <family val="3"/>
      <charset val="128"/>
    </font>
    <font>
      <sz val="14"/>
      <name val="ＭＳ ゴシック"/>
      <family val="3"/>
      <charset val="128"/>
    </font>
    <font>
      <sz val="6"/>
      <name val="ＭＳ Ｐゴシック"/>
      <family val="2"/>
      <charset val="128"/>
      <scheme val="minor"/>
    </font>
    <font>
      <sz val="11"/>
      <color rgb="FF000000"/>
      <name val="ＭＳ ゴシック"/>
      <family val="3"/>
      <charset val="128"/>
    </font>
    <font>
      <sz val="10"/>
      <name val="ＭＳ ゴシック"/>
      <family val="3"/>
      <charset val="128"/>
    </font>
    <font>
      <sz val="10"/>
      <color rgb="FF000000"/>
      <name val="ＭＳ ゴシック"/>
      <family val="3"/>
      <charset val="128"/>
    </font>
    <font>
      <sz val="12"/>
      <name val="ＭＳ ゴシック"/>
      <family val="3"/>
      <charset val="128"/>
    </font>
    <font>
      <sz val="16"/>
      <name val="ＭＳ ゴシック"/>
      <family val="3"/>
      <charset val="128"/>
    </font>
    <font>
      <sz val="11"/>
      <color theme="1"/>
      <name val="ＭＳ ゴシック"/>
      <family val="3"/>
      <charset val="128"/>
    </font>
    <font>
      <sz val="16"/>
      <color rgb="FF000000"/>
      <name val="ＭＳ ゴシック"/>
      <family val="3"/>
      <charset val="128"/>
    </font>
    <font>
      <sz val="10"/>
      <color theme="1"/>
      <name val="ＭＳ ゴシック"/>
      <family val="3"/>
      <charset val="128"/>
    </font>
    <font>
      <sz val="10"/>
      <color rgb="FFFF0000"/>
      <name val="ＭＳ ゴシック"/>
      <family val="3"/>
      <charset val="128"/>
    </font>
    <font>
      <sz val="12"/>
      <color theme="1"/>
      <name val="ＭＳ ゴシック"/>
      <family val="3"/>
      <charset val="128"/>
    </font>
    <font>
      <sz val="16"/>
      <color theme="1"/>
      <name val="ＭＳ ゴシック"/>
      <family val="3"/>
      <charset val="128"/>
    </font>
    <font>
      <b/>
      <sz val="11"/>
      <color theme="1"/>
      <name val="ＭＳ ゴシック"/>
      <family val="3"/>
      <charset val="128"/>
    </font>
    <font>
      <b/>
      <sz val="11"/>
      <name val="ＭＳ ゴシック"/>
      <family val="3"/>
      <charset val="128"/>
    </font>
    <font>
      <sz val="11"/>
      <color rgb="FFFF0000"/>
      <name val="ＭＳ ゴシック"/>
      <family val="3"/>
      <charset val="128"/>
    </font>
    <font>
      <sz val="9"/>
      <name val="ＭＳ ゴシック"/>
      <family val="3"/>
      <charset val="128"/>
    </font>
    <font>
      <b/>
      <u/>
      <sz val="11"/>
      <color rgb="FF000000"/>
      <name val="ＭＳ ゴシック"/>
      <family val="3"/>
      <charset val="128"/>
    </font>
    <font>
      <sz val="11"/>
      <color theme="1"/>
      <name val="ＭＳ ゴシック"/>
      <family val="2"/>
      <charset val="128"/>
    </font>
    <font>
      <sz val="6"/>
      <name val="ＭＳ ゴシック"/>
      <family val="2"/>
      <charset val="128"/>
    </font>
    <font>
      <vertAlign val="superscript"/>
      <sz val="11"/>
      <color theme="1"/>
      <name val="ＭＳ ゴシック"/>
      <family val="3"/>
      <charset val="128"/>
    </font>
    <font>
      <vertAlign val="subscript"/>
      <sz val="11"/>
      <color theme="1"/>
      <name val="ＭＳ ゴシック"/>
      <family val="3"/>
      <charset val="128"/>
    </font>
    <font>
      <vertAlign val="superscript"/>
      <sz val="11"/>
      <color rgb="FFFF0000"/>
      <name val="ＭＳ ゴシック"/>
      <family val="3"/>
      <charset val="128"/>
    </font>
    <font>
      <sz val="20"/>
      <name val="ＭＳ 明朝"/>
      <family val="1"/>
      <charset val="128"/>
    </font>
    <font>
      <sz val="18"/>
      <name val="ＭＳ 明朝"/>
      <family val="1"/>
      <charset val="128"/>
    </font>
    <font>
      <b/>
      <i/>
      <sz val="11"/>
      <color theme="1"/>
      <name val="ＭＳ ゴシック"/>
      <family val="3"/>
      <charset val="128"/>
    </font>
  </fonts>
  <fills count="3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indexed="9"/>
        <bgColor indexed="64"/>
      </patternFill>
    </fill>
    <fill>
      <patternFill patternType="solid">
        <fgColor rgb="FFD9D9D9"/>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F0D8DA"/>
        <bgColor indexed="64"/>
      </patternFill>
    </fill>
    <fill>
      <patternFill patternType="solid">
        <fgColor rgb="FFF0D8DA"/>
        <bgColor rgb="FF000000"/>
      </patternFill>
    </fill>
    <fill>
      <patternFill patternType="solid">
        <fgColor theme="0" tint="-0.34998626667073579"/>
        <bgColor indexed="64"/>
      </patternFill>
    </fill>
    <fill>
      <patternFill patternType="solid">
        <fgColor theme="5" tint="0.79998168889431442"/>
        <bgColor indexed="64"/>
      </patternFill>
    </fill>
    <fill>
      <patternFill patternType="solid">
        <fgColor rgb="FFFFFF00"/>
        <bgColor indexed="64"/>
      </patternFill>
    </fill>
  </fills>
  <borders count="244">
    <border>
      <left/>
      <right/>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bottom style="medium">
        <color indexed="64"/>
      </bottom>
      <diagonal/>
    </border>
    <border>
      <left style="thin">
        <color indexed="64"/>
      </left>
      <right/>
      <top style="thin">
        <color auto="1"/>
      </top>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hair">
        <color indexed="64"/>
      </bottom>
      <diagonal/>
    </border>
    <border>
      <left style="thin">
        <color indexed="64"/>
      </left>
      <right/>
      <top/>
      <bottom style="hair">
        <color indexed="64"/>
      </bottom>
      <diagonal/>
    </border>
    <border>
      <left/>
      <right/>
      <top style="dotted">
        <color indexed="64"/>
      </top>
      <bottom/>
      <diagonal/>
    </border>
    <border>
      <left/>
      <right/>
      <top/>
      <bottom style="hair">
        <color indexed="64"/>
      </bottom>
      <diagonal/>
    </border>
    <border>
      <left style="dotted">
        <color indexed="64"/>
      </left>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left style="dotted">
        <color indexed="64"/>
      </left>
      <right/>
      <top/>
      <bottom/>
      <diagonal/>
    </border>
    <border>
      <left style="thin">
        <color indexed="64"/>
      </left>
      <right style="dotted">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dotted">
        <color indexed="64"/>
      </left>
      <right style="dotted">
        <color indexed="64"/>
      </right>
      <top style="thin">
        <color indexed="64"/>
      </top>
      <bottom style="double">
        <color indexed="64"/>
      </bottom>
      <diagonal/>
    </border>
    <border>
      <left style="thin">
        <color indexed="64"/>
      </left>
      <right/>
      <top/>
      <bottom style="dotted">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diagonalDown="1">
      <left style="thin">
        <color indexed="64"/>
      </left>
      <right style="hair">
        <color indexed="64"/>
      </right>
      <top style="hair">
        <color indexed="64"/>
      </top>
      <bottom style="thin">
        <color indexed="64"/>
      </bottom>
      <diagonal style="thin">
        <color indexed="64"/>
      </diagonal>
    </border>
    <border>
      <left style="thin">
        <color indexed="64"/>
      </left>
      <right/>
      <top style="thin">
        <color auto="1"/>
      </top>
      <bottom style="dotted">
        <color indexed="64"/>
      </bottom>
      <diagonal/>
    </border>
    <border>
      <left/>
      <right/>
      <top style="thin">
        <color auto="1"/>
      </top>
      <bottom style="dotted">
        <color indexed="64"/>
      </bottom>
      <diagonal/>
    </border>
    <border>
      <left style="thin">
        <color indexed="64"/>
      </left>
      <right style="thin">
        <color indexed="64"/>
      </right>
      <top/>
      <bottom style="dotted">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dotted">
        <color indexed="64"/>
      </right>
      <top style="dotted">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diagonalUp="1">
      <left style="dotted">
        <color indexed="64"/>
      </left>
      <right style="dotted">
        <color indexed="64"/>
      </right>
      <top style="dotted">
        <color indexed="64"/>
      </top>
      <bottom style="dotted">
        <color indexed="64"/>
      </bottom>
      <diagonal style="thin">
        <color indexed="64"/>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medium">
        <color indexed="64"/>
      </right>
      <top/>
      <bottom/>
      <diagonal/>
    </border>
    <border>
      <left/>
      <right style="thin">
        <color indexed="64"/>
      </right>
      <top style="thin">
        <color auto="1"/>
      </top>
      <bottom/>
      <diagonal/>
    </border>
    <border>
      <left/>
      <right style="medium">
        <color indexed="64"/>
      </right>
      <top style="thin">
        <color auto="1"/>
      </top>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bottom/>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left/>
      <right style="thin">
        <color indexed="64"/>
      </right>
      <top style="dotted">
        <color indexed="64"/>
      </top>
      <bottom/>
      <diagonal/>
    </border>
    <border>
      <left style="thin">
        <color indexed="64"/>
      </left>
      <right/>
      <top style="thin">
        <color auto="1"/>
      </top>
      <bottom/>
      <diagonal/>
    </border>
    <border diagonalUp="1">
      <left style="dotted">
        <color indexed="64"/>
      </left>
      <right style="dotted">
        <color indexed="64"/>
      </right>
      <top style="thin">
        <color indexed="64"/>
      </top>
      <bottom style="thin">
        <color indexed="64"/>
      </bottom>
      <diagonal style="thin">
        <color indexed="64"/>
      </diagonal>
    </border>
    <border>
      <left style="dotted">
        <color indexed="64"/>
      </left>
      <right/>
      <top/>
      <bottom style="dotted">
        <color indexed="64"/>
      </bottom>
      <diagonal/>
    </border>
    <border diagonalUp="1">
      <left style="dotted">
        <color indexed="64"/>
      </left>
      <right style="dotted">
        <color indexed="64"/>
      </right>
      <top/>
      <bottom/>
      <diagonal style="thin">
        <color indexed="64"/>
      </diagonal>
    </border>
    <border diagonalUp="1">
      <left style="dotted">
        <color indexed="64"/>
      </left>
      <right/>
      <top style="thin">
        <color indexed="64"/>
      </top>
      <bottom/>
      <diagonal style="thin">
        <color indexed="64"/>
      </diagonal>
    </border>
    <border diagonalUp="1">
      <left style="dotted">
        <color indexed="64"/>
      </left>
      <right/>
      <top style="dotted">
        <color indexed="64"/>
      </top>
      <bottom style="dotted">
        <color indexed="64"/>
      </bottom>
      <diagonal style="thin">
        <color indexed="64"/>
      </diagonal>
    </border>
    <border>
      <left style="dotted">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top style="dotted">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right style="thin">
        <color indexed="64"/>
      </right>
      <top style="thin">
        <color auto="1"/>
      </top>
      <bottom/>
      <diagonal/>
    </border>
    <border>
      <left style="thin">
        <color indexed="64"/>
      </left>
      <right style="dotted">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diagonalUp="1">
      <left style="thin">
        <color indexed="64"/>
      </left>
      <right style="thin">
        <color indexed="64"/>
      </right>
      <top style="thin">
        <color auto="1"/>
      </top>
      <bottom style="thin">
        <color indexed="64"/>
      </bottom>
      <diagonal style="thin">
        <color indexed="64"/>
      </diagonal>
    </border>
    <border diagonalDown="1">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top style="dotted">
        <color indexed="64"/>
      </top>
      <bottom style="thin">
        <color auto="1"/>
      </bottom>
      <diagonal/>
    </border>
    <border>
      <left/>
      <right/>
      <top style="dotted">
        <color indexed="64"/>
      </top>
      <bottom style="thin">
        <color indexed="64"/>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left style="thin">
        <color indexed="64"/>
      </left>
      <right style="dotted">
        <color indexed="64"/>
      </right>
      <top style="dotted">
        <color indexed="64"/>
      </top>
      <bottom style="thin">
        <color indexed="64"/>
      </bottom>
      <diagonal/>
    </border>
    <border>
      <left style="hair">
        <color indexed="64"/>
      </left>
      <right/>
      <top/>
      <bottom style="thin">
        <color indexed="64"/>
      </bottom>
      <diagonal/>
    </border>
    <border diagonalDown="1">
      <left/>
      <right/>
      <top/>
      <bottom style="thin">
        <color indexed="64"/>
      </bottom>
      <diagonal style="thin">
        <color indexed="64"/>
      </diagonal>
    </border>
    <border>
      <left style="dotted">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dotted">
        <color indexed="64"/>
      </top>
      <bottom style="thin">
        <color indexed="64"/>
      </bottom>
      <diagonal/>
    </border>
    <border>
      <left/>
      <right style="thin">
        <color indexed="64"/>
      </right>
      <top/>
      <bottom style="dotted">
        <color indexed="64"/>
      </bottom>
      <diagonal/>
    </border>
    <border diagonalUp="1">
      <left style="dotted">
        <color indexed="64"/>
      </left>
      <right style="dotted">
        <color indexed="64"/>
      </right>
      <top/>
      <bottom style="thin">
        <color indexed="64"/>
      </bottom>
      <diagonal style="thin">
        <color indexed="64"/>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right style="dotted">
        <color indexed="64"/>
      </right>
      <top style="dotted">
        <color indexed="64"/>
      </top>
      <bottom/>
      <diagonal/>
    </border>
    <border>
      <left/>
      <right style="dotted">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hair">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diagonalUp="1">
      <left/>
      <right style="dotted">
        <color indexed="64"/>
      </right>
      <top/>
      <bottom style="thin">
        <color indexed="64"/>
      </bottom>
      <diagonal style="thin">
        <color indexed="64"/>
      </diagonal>
    </border>
    <border diagonalUp="1">
      <left/>
      <right style="dotted">
        <color indexed="64"/>
      </right>
      <top style="thin">
        <color indexed="64"/>
      </top>
      <bottom style="thin">
        <color indexed="64"/>
      </bottom>
      <diagonal style="thin">
        <color indexed="64"/>
      </diagonal>
    </border>
    <border diagonalUp="1">
      <left style="thin">
        <color indexed="64"/>
      </left>
      <right style="dotted">
        <color indexed="64"/>
      </right>
      <top/>
      <bottom style="thin">
        <color indexed="64"/>
      </bottom>
      <diagonal style="thin">
        <color indexed="64"/>
      </diagonal>
    </border>
    <border diagonalUp="1">
      <left style="dotted">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thin">
        <color indexed="64"/>
      </left>
      <right style="double">
        <color indexed="64"/>
      </right>
      <top/>
      <bottom style="thin">
        <color indexed="64"/>
      </bottom>
      <diagonal/>
    </border>
    <border>
      <left style="dotted">
        <color indexed="64"/>
      </left>
      <right/>
      <top style="dotted">
        <color indexed="64"/>
      </top>
      <bottom/>
      <diagonal/>
    </border>
    <border>
      <left style="dashed">
        <color indexed="64"/>
      </left>
      <right/>
      <top style="dotted">
        <color indexed="64"/>
      </top>
      <bottom style="dotted">
        <color indexed="64"/>
      </bottom>
      <diagonal/>
    </border>
    <border diagonalUp="1">
      <left style="thin">
        <color indexed="64"/>
      </left>
      <right style="dotted">
        <color indexed="64"/>
      </right>
      <top/>
      <bottom/>
      <diagonal style="thin">
        <color indexed="64"/>
      </diagonal>
    </border>
    <border diagonalUp="1">
      <left style="dotted">
        <color indexed="64"/>
      </left>
      <right style="thin">
        <color indexed="64"/>
      </right>
      <top/>
      <bottom/>
      <diagonal style="thin">
        <color indexed="64"/>
      </diagonal>
    </border>
    <border diagonalUp="1">
      <left style="thin">
        <color indexed="64"/>
      </left>
      <right style="dotted">
        <color indexed="64"/>
      </right>
      <top style="dotted">
        <color indexed="64"/>
      </top>
      <bottom style="thin">
        <color indexed="64"/>
      </bottom>
      <diagonal style="thin">
        <color indexed="64"/>
      </diagonal>
    </border>
    <border diagonalUp="1">
      <left style="dotted">
        <color indexed="64"/>
      </left>
      <right style="thin">
        <color indexed="64"/>
      </right>
      <top style="dotted">
        <color indexed="64"/>
      </top>
      <bottom style="thin">
        <color indexed="64"/>
      </bottom>
      <diagonal style="thin">
        <color indexed="64"/>
      </diagonal>
    </border>
    <border diagonalUp="1">
      <left/>
      <right style="dotted">
        <color indexed="64"/>
      </right>
      <top style="thin">
        <color indexed="64"/>
      </top>
      <bottom/>
      <diagonal style="thin">
        <color indexed="64"/>
      </diagonal>
    </border>
    <border diagonalUp="1">
      <left/>
      <right style="dotted">
        <color indexed="64"/>
      </right>
      <top style="dotted">
        <color indexed="64"/>
      </top>
      <bottom style="dotted">
        <color indexed="64"/>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bottom style="hair">
        <color indexed="64"/>
      </bottom>
      <diagonal/>
    </border>
    <border>
      <left style="dotted">
        <color indexed="64"/>
      </left>
      <right/>
      <top style="hair">
        <color indexed="64"/>
      </top>
      <bottom style="hair">
        <color indexed="64"/>
      </bottom>
      <diagonal/>
    </border>
    <border diagonalUp="1">
      <left style="dotted">
        <color indexed="64"/>
      </left>
      <right style="thin">
        <color indexed="64"/>
      </right>
      <top style="thin">
        <color indexed="64"/>
      </top>
      <bottom style="thin">
        <color indexed="64"/>
      </bottom>
      <diagonal style="thin">
        <color indexed="64"/>
      </diagonal>
    </border>
  </borders>
  <cellStyleXfs count="271">
    <xf numFmtId="0" fontId="0" fillId="0" borderId="0"/>
    <xf numFmtId="38" fontId="6" fillId="0" borderId="0" applyFont="0" applyFill="0" applyBorder="0" applyAlignment="0" applyProtection="0"/>
    <xf numFmtId="0" fontId="12" fillId="0" borderId="0">
      <alignment vertical="center"/>
    </xf>
    <xf numFmtId="180" fontId="13" fillId="0" borderId="0" applyFill="0" applyBorder="0" applyAlignment="0"/>
    <xf numFmtId="0" fontId="14" fillId="0" borderId="0">
      <alignment horizontal="left"/>
    </xf>
    <xf numFmtId="0" fontId="15" fillId="0" borderId="14" applyNumberFormat="0" applyAlignment="0" applyProtection="0">
      <alignment horizontal="left" vertical="center"/>
    </xf>
    <xf numFmtId="0" fontId="15" fillId="0" borderId="8">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alignment horizontal="center"/>
    </xf>
    <xf numFmtId="9" fontId="6" fillId="0" borderId="0" applyFont="0" applyFill="0" applyBorder="0" applyAlignment="0" applyProtection="0"/>
    <xf numFmtId="9" fontId="20" fillId="0" borderId="0" applyFont="0" applyFill="0" applyBorder="0" applyAlignment="0" applyProtection="0"/>
    <xf numFmtId="38" fontId="6" fillId="0" borderId="0" applyFont="0" applyFill="0" applyBorder="0" applyAlignment="0" applyProtection="0"/>
    <xf numFmtId="38" fontId="21" fillId="0" borderId="0" applyFont="0" applyFill="0" applyBorder="0" applyAlignment="0" applyProtection="0"/>
    <xf numFmtId="6" fontId="21" fillId="0" borderId="0" applyFont="0" applyFill="0" applyBorder="0" applyAlignment="0" applyProtection="0"/>
    <xf numFmtId="6" fontId="21" fillId="0" borderId="0" applyFont="0" applyFill="0" applyBorder="0" applyAlignment="0" applyProtection="0"/>
    <xf numFmtId="0" fontId="6" fillId="0" borderId="0"/>
    <xf numFmtId="0" fontId="6" fillId="0" borderId="0"/>
    <xf numFmtId="0" fontId="6" fillId="0" borderId="0"/>
    <xf numFmtId="0" fontId="23" fillId="0" borderId="0"/>
    <xf numFmtId="0" fontId="24" fillId="0" borderId="0"/>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0" borderId="0"/>
    <xf numFmtId="0" fontId="27" fillId="0" borderId="0"/>
    <xf numFmtId="38" fontId="28"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81" fontId="28" fillId="0" borderId="0" applyFont="0" applyFill="0" applyBorder="0" applyAlignment="0" applyProtection="0"/>
    <xf numFmtId="182" fontId="28" fillId="0" borderId="0" applyFont="0" applyFill="0" applyBorder="0" applyAlignment="0" applyProtection="0"/>
    <xf numFmtId="0" fontId="29" fillId="0" borderId="0"/>
    <xf numFmtId="0" fontId="30" fillId="0" borderId="0"/>
    <xf numFmtId="0" fontId="31" fillId="0" borderId="12" applyBorder="0" applyAlignment="0"/>
    <xf numFmtId="0" fontId="31" fillId="0" borderId="12" applyBorder="0" applyAlignment="0"/>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32" fillId="0" borderId="0" applyNumberFormat="0" applyFill="0" applyBorder="0" applyAlignment="0" applyProtection="0">
      <alignment vertical="center"/>
    </xf>
    <xf numFmtId="0" fontId="33" fillId="21" borderId="32" applyNumberFormat="0" applyAlignment="0" applyProtection="0">
      <alignment vertical="center"/>
    </xf>
    <xf numFmtId="0" fontId="34" fillId="22" borderId="0" applyNumberFormat="0" applyBorder="0" applyAlignment="0" applyProtection="0">
      <alignment vertical="center"/>
    </xf>
    <xf numFmtId="9" fontId="35" fillId="0" borderId="0" applyFont="0" applyFill="0" applyBorder="0" applyAlignment="0" applyProtection="0">
      <alignment vertical="center"/>
    </xf>
    <xf numFmtId="9" fontId="6" fillId="0" borderId="0" applyFont="0" applyFill="0" applyBorder="0" applyAlignment="0" applyProtection="0">
      <alignment vertical="center"/>
    </xf>
    <xf numFmtId="9" fontId="36" fillId="0" borderId="0" applyFont="0" applyFill="0" applyBorder="0" applyAlignment="0" applyProtection="0">
      <alignment vertical="center"/>
    </xf>
    <xf numFmtId="9" fontId="12"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top"/>
      <protection locked="0"/>
    </xf>
    <xf numFmtId="0" fontId="9" fillId="23" borderId="33" applyNumberFormat="0" applyFont="0" applyAlignment="0" applyProtection="0">
      <alignment vertical="center"/>
    </xf>
    <xf numFmtId="0" fontId="41" fillId="0" borderId="34" applyNumberFormat="0" applyFill="0" applyAlignment="0" applyProtection="0">
      <alignment vertical="center"/>
    </xf>
    <xf numFmtId="0" fontId="42" fillId="4" borderId="0" applyNumberFormat="0" applyBorder="0" applyAlignment="0" applyProtection="0">
      <alignment vertical="center"/>
    </xf>
    <xf numFmtId="0" fontId="43" fillId="24" borderId="35" applyNumberFormat="0" applyAlignment="0" applyProtection="0">
      <alignment vertical="center"/>
    </xf>
    <xf numFmtId="0" fontId="44" fillId="0" borderId="0" applyNumberForma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xf numFmtId="38" fontId="37"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37" fillId="0" borderId="0" applyFont="0" applyFill="0" applyBorder="0" applyAlignment="0" applyProtection="0">
      <alignment vertical="center"/>
    </xf>
    <xf numFmtId="38" fontId="5" fillId="0" borderId="0" applyFont="0" applyFill="0" applyBorder="0" applyAlignment="0" applyProtection="0">
      <alignment vertical="center"/>
    </xf>
    <xf numFmtId="38" fontId="12" fillId="0" borderId="0" applyFont="0" applyFill="0" applyBorder="0" applyAlignment="0" applyProtection="0">
      <alignment vertical="center"/>
    </xf>
    <xf numFmtId="38" fontId="36" fillId="0" borderId="0" applyFont="0" applyFill="0" applyBorder="0" applyAlignment="0" applyProtection="0">
      <alignment vertical="center"/>
    </xf>
    <xf numFmtId="38" fontId="21" fillId="0" borderId="0" applyFont="0" applyFill="0" applyBorder="0" applyAlignment="0" applyProtection="0"/>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46" fillId="0" borderId="36" applyNumberFormat="0" applyFill="0" applyAlignment="0" applyProtection="0">
      <alignment vertical="center"/>
    </xf>
    <xf numFmtId="0" fontId="47" fillId="0" borderId="37" applyNumberFormat="0" applyFill="0" applyAlignment="0" applyProtection="0">
      <alignment vertical="center"/>
    </xf>
    <xf numFmtId="0" fontId="48" fillId="0" borderId="38" applyNumberFormat="0" applyFill="0" applyAlignment="0" applyProtection="0">
      <alignment vertical="center"/>
    </xf>
    <xf numFmtId="0" fontId="48" fillId="0" borderId="0" applyNumberFormat="0" applyFill="0" applyBorder="0" applyAlignment="0" applyProtection="0">
      <alignment vertical="center"/>
    </xf>
    <xf numFmtId="0" fontId="49" fillId="0" borderId="39" applyNumberFormat="0" applyFill="0" applyAlignment="0" applyProtection="0">
      <alignment vertical="center"/>
    </xf>
    <xf numFmtId="0" fontId="50" fillId="24" borderId="40" applyNumberFormat="0" applyAlignment="0" applyProtection="0">
      <alignment vertical="center"/>
    </xf>
    <xf numFmtId="0" fontId="51" fillId="0" borderId="0" applyNumberFormat="0" applyFill="0" applyBorder="0" applyAlignment="0" applyProtection="0">
      <alignment vertical="center"/>
    </xf>
    <xf numFmtId="6" fontId="35" fillId="0" borderId="0" applyFont="0" applyFill="0" applyBorder="0" applyAlignment="0" applyProtection="0">
      <alignment vertical="center"/>
    </xf>
    <xf numFmtId="6" fontId="37" fillId="0" borderId="0" applyFont="0" applyFill="0" applyBorder="0" applyAlignment="0" applyProtection="0">
      <alignment vertical="center"/>
    </xf>
    <xf numFmtId="6" fontId="5" fillId="0" borderId="0" applyFont="0" applyFill="0" applyBorder="0" applyAlignment="0" applyProtection="0">
      <alignment vertical="center"/>
    </xf>
    <xf numFmtId="0" fontId="52" fillId="8" borderId="35" applyNumberFormat="0" applyAlignment="0" applyProtection="0">
      <alignment vertical="center"/>
    </xf>
    <xf numFmtId="0" fontId="6" fillId="0" borderId="0"/>
    <xf numFmtId="0" fontId="35" fillId="0" borderId="0">
      <alignment vertical="center"/>
    </xf>
    <xf numFmtId="0" fontId="37" fillId="0" borderId="0">
      <alignment vertical="center"/>
    </xf>
    <xf numFmtId="0" fontId="53" fillId="0" borderId="0">
      <alignment vertical="center"/>
    </xf>
    <xf numFmtId="0" fontId="37" fillId="0" borderId="0">
      <alignment vertical="center"/>
    </xf>
    <xf numFmtId="0" fontId="6" fillId="0" borderId="0"/>
    <xf numFmtId="0" fontId="6" fillId="0" borderId="0"/>
    <xf numFmtId="0" fontId="6" fillId="0" borderId="0"/>
    <xf numFmtId="0" fontId="6" fillId="0" borderId="0"/>
    <xf numFmtId="0" fontId="36" fillId="0" borderId="0"/>
    <xf numFmtId="0" fontId="6" fillId="0" borderId="0"/>
    <xf numFmtId="0" fontId="6" fillId="0" borderId="0">
      <alignment vertical="center"/>
    </xf>
    <xf numFmtId="0" fontId="6" fillId="0" borderId="0"/>
    <xf numFmtId="0" fontId="12" fillId="0" borderId="0">
      <alignment vertical="center"/>
    </xf>
    <xf numFmtId="0" fontId="12" fillId="0" borderId="0">
      <alignment vertical="center"/>
    </xf>
    <xf numFmtId="0" fontId="9"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12" fillId="0" borderId="0">
      <alignment vertical="center"/>
    </xf>
    <xf numFmtId="0" fontId="54" fillId="0" borderId="0">
      <alignment vertical="center"/>
    </xf>
    <xf numFmtId="0" fontId="54" fillId="0" borderId="0">
      <alignment vertical="center"/>
    </xf>
    <xf numFmtId="0" fontId="54" fillId="0" borderId="0">
      <alignment vertical="center"/>
    </xf>
    <xf numFmtId="0" fontId="6" fillId="0" borderId="0"/>
    <xf numFmtId="0" fontId="6" fillId="0" borderId="0"/>
    <xf numFmtId="0" fontId="6"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6" fillId="0" borderId="0"/>
    <xf numFmtId="0" fontId="6" fillId="0" borderId="0"/>
    <xf numFmtId="0" fontId="6" fillId="0" borderId="0"/>
    <xf numFmtId="0" fontId="12" fillId="0" borderId="0">
      <alignment vertical="center"/>
    </xf>
    <xf numFmtId="0" fontId="6" fillId="0" borderId="0">
      <alignment vertical="center"/>
    </xf>
    <xf numFmtId="0" fontId="6" fillId="0" borderId="0"/>
    <xf numFmtId="0" fontId="6" fillId="0" borderId="0"/>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alignment vertical="center"/>
    </xf>
    <xf numFmtId="0" fontId="5" fillId="0" borderId="0">
      <alignment vertical="center"/>
    </xf>
    <xf numFmtId="0" fontId="5"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45" fillId="0" borderId="0">
      <alignment vertical="center"/>
    </xf>
    <xf numFmtId="0" fontId="5"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9" fontId="55" fillId="0" borderId="0"/>
    <xf numFmtId="0" fontId="22" fillId="0" borderId="0"/>
    <xf numFmtId="0" fontId="56" fillId="5" borderId="0" applyNumberFormat="0" applyBorder="0" applyAlignment="0" applyProtection="0">
      <alignment vertical="center"/>
    </xf>
    <xf numFmtId="0" fontId="6" fillId="0" borderId="0">
      <alignment vertical="center"/>
    </xf>
    <xf numFmtId="0" fontId="6" fillId="0" borderId="0"/>
    <xf numFmtId="6" fontId="21" fillId="0" borderId="0" applyFont="0" applyFill="0" applyBorder="0" applyAlignment="0" applyProtection="0"/>
    <xf numFmtId="6" fontId="21" fillId="0" borderId="0" applyFont="0" applyFill="0" applyBorder="0" applyAlignment="0" applyProtection="0"/>
    <xf numFmtId="0" fontId="59" fillId="0" borderId="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23" borderId="123" applyNumberFormat="0" applyFont="0" applyAlignment="0" applyProtection="0">
      <alignment vertical="center"/>
    </xf>
    <xf numFmtId="0" fontId="43" fillId="24" borderId="124" applyNumberFormat="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9" fillId="0" borderId="125" applyNumberFormat="0" applyFill="0" applyAlignment="0" applyProtection="0">
      <alignment vertical="center"/>
    </xf>
    <xf numFmtId="0" fontId="50" fillId="24" borderId="126" applyNumberFormat="0" applyAlignment="0" applyProtection="0">
      <alignment vertical="center"/>
    </xf>
    <xf numFmtId="6" fontId="35" fillId="0" borderId="0" applyFont="0" applyFill="0" applyBorder="0" applyAlignment="0" applyProtection="0">
      <alignment vertical="center"/>
    </xf>
    <xf numFmtId="6" fontId="37" fillId="0" borderId="0" applyFont="0" applyFill="0" applyBorder="0" applyAlignment="0" applyProtection="0">
      <alignment vertical="center"/>
    </xf>
    <xf numFmtId="6" fontId="4" fillId="0" borderId="0" applyFont="0" applyFill="0" applyBorder="0" applyAlignment="0" applyProtection="0">
      <alignment vertical="center"/>
    </xf>
    <xf numFmtId="0" fontId="52" fillId="8" borderId="12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0" fillId="0" borderId="0">
      <alignment vertical="center"/>
    </xf>
    <xf numFmtId="0" fontId="6" fillId="0" borderId="0"/>
    <xf numFmtId="0" fontId="6" fillId="0" borderId="0">
      <alignment vertical="center"/>
    </xf>
    <xf numFmtId="0" fontId="3" fillId="0" borderId="0">
      <alignment vertical="center"/>
    </xf>
    <xf numFmtId="0" fontId="2" fillId="0" borderId="0">
      <alignment vertical="center"/>
    </xf>
    <xf numFmtId="0" fontId="1" fillId="0" borderId="0">
      <alignment vertical="center"/>
    </xf>
    <xf numFmtId="0" fontId="80" fillId="0" borderId="0">
      <alignment vertical="center"/>
    </xf>
    <xf numFmtId="38" fontId="80" fillId="0" borderId="0" applyFont="0" applyFill="0" applyBorder="0" applyAlignment="0" applyProtection="0">
      <alignment vertical="center"/>
    </xf>
  </cellStyleXfs>
  <cellXfs count="1243">
    <xf numFmtId="0" fontId="0" fillId="0" borderId="0" xfId="0"/>
    <xf numFmtId="0" fontId="10" fillId="0" borderId="0" xfId="0" applyFont="1" applyAlignment="1">
      <alignment horizontal="right" vertical="center"/>
    </xf>
    <xf numFmtId="0" fontId="6" fillId="0" borderId="0" xfId="0" applyFont="1" applyAlignment="1">
      <alignment vertical="center"/>
    </xf>
    <xf numFmtId="0" fontId="1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xf>
    <xf numFmtId="176" fontId="10" fillId="0" borderId="94" xfId="0" applyNumberFormat="1" applyFont="1" applyBorder="1" applyAlignment="1">
      <alignment vertical="center"/>
    </xf>
    <xf numFmtId="176" fontId="10" fillId="0" borderId="87" xfId="0" applyNumberFormat="1" applyFont="1" applyBorder="1" applyAlignment="1">
      <alignment vertical="center"/>
    </xf>
    <xf numFmtId="176" fontId="10" fillId="0" borderId="95" xfId="0" applyNumberFormat="1" applyFont="1" applyBorder="1" applyAlignment="1">
      <alignment vertical="center"/>
    </xf>
    <xf numFmtId="0" fontId="10" fillId="0" borderId="6" xfId="0" applyFont="1" applyBorder="1" applyAlignment="1">
      <alignment horizontal="center" vertical="center"/>
    </xf>
    <xf numFmtId="176" fontId="10" fillId="0" borderId="5" xfId="0" applyNumberFormat="1" applyFont="1" applyBorder="1" applyAlignment="1">
      <alignment vertical="center"/>
    </xf>
    <xf numFmtId="0" fontId="31" fillId="0" borderId="0" xfId="0" applyFont="1" applyAlignment="1">
      <alignment vertical="center"/>
    </xf>
    <xf numFmtId="176" fontId="10" fillId="0" borderId="108" xfId="0" applyNumberFormat="1" applyFont="1" applyBorder="1" applyAlignment="1">
      <alignment vertical="center"/>
    </xf>
    <xf numFmtId="0" fontId="0" fillId="0" borderId="131" xfId="219" applyFont="1" applyBorder="1" applyAlignment="1">
      <alignment horizontal="center" vertical="center"/>
    </xf>
    <xf numFmtId="0" fontId="31" fillId="0" borderId="0" xfId="266" applyFont="1" applyAlignment="1">
      <alignment vertical="center" wrapText="1"/>
    </xf>
    <xf numFmtId="0" fontId="65" fillId="0" borderId="0" xfId="0" applyFont="1" applyAlignment="1">
      <alignment vertical="center"/>
    </xf>
    <xf numFmtId="0" fontId="65" fillId="0" borderId="0" xfId="0" applyFont="1" applyAlignment="1">
      <alignment horizontal="left" vertical="center"/>
    </xf>
    <xf numFmtId="0" fontId="31" fillId="0" borderId="0" xfId="268" applyFont="1" applyAlignment="1">
      <alignment horizontal="center" vertical="center"/>
    </xf>
    <xf numFmtId="0" fontId="31" fillId="0" borderId="0" xfId="0" applyFont="1" applyAlignment="1">
      <alignment horizontal="left" vertical="center"/>
    </xf>
    <xf numFmtId="0" fontId="31" fillId="0" borderId="0" xfId="0" applyFont="1"/>
    <xf numFmtId="0" fontId="65" fillId="0" borderId="0" xfId="0" applyFont="1" applyAlignment="1">
      <alignment horizontal="center" vertical="center"/>
    </xf>
    <xf numFmtId="0" fontId="65" fillId="0" borderId="0" xfId="0" applyFont="1" applyAlignment="1">
      <alignment horizontal="right" vertical="center"/>
    </xf>
    <xf numFmtId="0" fontId="31" fillId="0" borderId="0" xfId="0" applyFont="1" applyAlignment="1">
      <alignment horizontal="center"/>
    </xf>
    <xf numFmtId="0" fontId="31" fillId="0" borderId="0" xfId="0" applyFont="1" applyAlignment="1">
      <alignment horizontal="center" vertical="center"/>
    </xf>
    <xf numFmtId="0" fontId="31" fillId="0" borderId="0" xfId="0" applyFont="1" applyAlignment="1">
      <alignment horizontal="right" vertical="center"/>
    </xf>
    <xf numFmtId="0" fontId="31" fillId="0" borderId="129" xfId="0" applyFont="1" applyBorder="1" applyAlignment="1">
      <alignment horizontal="center" vertical="center"/>
    </xf>
    <xf numFmtId="0" fontId="31" fillId="0" borderId="10" xfId="0" applyFont="1" applyBorder="1" applyAlignment="1">
      <alignment horizontal="center" vertical="center"/>
    </xf>
    <xf numFmtId="0" fontId="31" fillId="0" borderId="5" xfId="0" applyFont="1" applyBorder="1" applyAlignment="1">
      <alignment horizontal="center" vertical="center"/>
    </xf>
    <xf numFmtId="0" fontId="31" fillId="0" borderId="11" xfId="0" applyFont="1" applyBorder="1" applyAlignment="1">
      <alignment vertical="center"/>
    </xf>
    <xf numFmtId="0" fontId="31" fillId="0" borderId="106" xfId="0" applyFont="1" applyBorder="1" applyAlignment="1">
      <alignment horizontal="center" vertical="center"/>
    </xf>
    <xf numFmtId="0" fontId="31" fillId="0" borderId="105" xfId="0" applyFont="1" applyBorder="1" applyAlignment="1">
      <alignment horizontal="center" vertical="center"/>
    </xf>
    <xf numFmtId="0" fontId="31" fillId="0" borderId="24" xfId="0" applyFont="1" applyBorder="1" applyAlignment="1">
      <alignment horizontal="center" vertical="center"/>
    </xf>
    <xf numFmtId="0" fontId="31" fillId="0" borderId="13" xfId="0" applyFont="1" applyBorder="1" applyAlignment="1">
      <alignment horizontal="center" vertical="center"/>
    </xf>
    <xf numFmtId="0" fontId="62" fillId="0" borderId="0" xfId="218" applyFont="1">
      <alignment vertical="center"/>
    </xf>
    <xf numFmtId="0" fontId="31" fillId="0" borderId="0" xfId="218" applyFont="1">
      <alignment vertical="center"/>
    </xf>
    <xf numFmtId="0" fontId="31" fillId="0" borderId="0" xfId="218" applyFont="1" applyAlignment="1">
      <alignment vertical="center" wrapText="1"/>
    </xf>
    <xf numFmtId="0" fontId="61" fillId="0" borderId="0" xfId="218" applyFont="1">
      <alignment vertical="center"/>
    </xf>
    <xf numFmtId="0" fontId="62" fillId="0" borderId="11" xfId="218" applyFont="1" applyBorder="1" applyAlignment="1">
      <alignment horizontal="center" vertical="center"/>
    </xf>
    <xf numFmtId="0" fontId="31" fillId="0" borderId="5" xfId="218" applyFont="1" applyBorder="1" applyAlignment="1">
      <alignment horizontal="center" vertical="center"/>
    </xf>
    <xf numFmtId="0" fontId="31" fillId="0" borderId="5" xfId="218" applyFont="1" applyBorder="1" applyAlignment="1">
      <alignment horizontal="left" vertical="center" indent="1"/>
    </xf>
    <xf numFmtId="0" fontId="62" fillId="0" borderId="0" xfId="266" applyFont="1">
      <alignment vertical="center"/>
    </xf>
    <xf numFmtId="0" fontId="31" fillId="0" borderId="0" xfId="266" applyFont="1">
      <alignment vertical="center"/>
    </xf>
    <xf numFmtId="0" fontId="69" fillId="0" borderId="0" xfId="266" applyFont="1">
      <alignment vertical="center"/>
    </xf>
    <xf numFmtId="0" fontId="68" fillId="0" borderId="0" xfId="266" applyFont="1" applyAlignment="1">
      <alignment horizontal="center" vertical="center"/>
    </xf>
    <xf numFmtId="0" fontId="31" fillId="0" borderId="0" xfId="266" applyFont="1" applyAlignment="1">
      <alignment horizontal="center" vertical="center"/>
    </xf>
    <xf numFmtId="0" fontId="31" fillId="0" borderId="0" xfId="266" applyFont="1" applyAlignment="1">
      <alignment horizontal="right" vertical="center"/>
    </xf>
    <xf numFmtId="0" fontId="31" fillId="0" borderId="0" xfId="266" applyFont="1" applyAlignment="1"/>
    <xf numFmtId="0" fontId="65" fillId="0" borderId="0" xfId="266" applyFont="1">
      <alignment vertical="center"/>
    </xf>
    <xf numFmtId="0" fontId="65" fillId="0" borderId="0" xfId="266" applyFont="1" applyAlignment="1">
      <alignment horizontal="center" vertical="center"/>
    </xf>
    <xf numFmtId="0" fontId="65" fillId="28" borderId="0" xfId="266" applyFont="1" applyFill="1">
      <alignment vertical="center"/>
    </xf>
    <xf numFmtId="0" fontId="67" fillId="0" borderId="0" xfId="0" applyFont="1" applyAlignment="1">
      <alignment horizontal="center" vertical="center"/>
    </xf>
    <xf numFmtId="0" fontId="67" fillId="0" borderId="0" xfId="0" applyFont="1" applyAlignment="1">
      <alignment vertical="center"/>
    </xf>
    <xf numFmtId="0" fontId="67" fillId="0" borderId="0" xfId="0" applyFont="1" applyAlignment="1">
      <alignment horizontal="left" vertical="center"/>
    </xf>
    <xf numFmtId="184" fontId="67" fillId="0" borderId="0" xfId="0" applyNumberFormat="1" applyFont="1" applyAlignment="1">
      <alignment vertical="center"/>
    </xf>
    <xf numFmtId="0" fontId="31" fillId="2" borderId="0" xfId="0" applyFont="1" applyFill="1" applyAlignment="1">
      <alignment horizontal="center" vertical="center"/>
    </xf>
    <xf numFmtId="0" fontId="67" fillId="2" borderId="0" xfId="0" applyFont="1" applyFill="1" applyAlignment="1">
      <alignment horizontal="left" vertical="center"/>
    </xf>
    <xf numFmtId="176" fontId="31" fillId="0" borderId="0" xfId="0" applyNumberFormat="1" applyFont="1" applyAlignment="1">
      <alignment vertical="center"/>
    </xf>
    <xf numFmtId="0" fontId="31" fillId="2" borderId="0" xfId="0" applyFont="1" applyFill="1" applyAlignment="1">
      <alignment vertical="center"/>
    </xf>
    <xf numFmtId="176" fontId="31" fillId="2" borderId="0" xfId="0" applyNumberFormat="1" applyFont="1" applyFill="1" applyAlignment="1">
      <alignment vertical="center"/>
    </xf>
    <xf numFmtId="0" fontId="69" fillId="0" borderId="0" xfId="268" applyFont="1">
      <alignment vertical="center"/>
    </xf>
    <xf numFmtId="0" fontId="31" fillId="0" borderId="0" xfId="218" applyFont="1" applyAlignment="1">
      <alignment horizontal="left" vertical="center" wrapText="1"/>
    </xf>
    <xf numFmtId="0" fontId="31" fillId="0" borderId="5" xfId="218" applyFont="1" applyBorder="1" applyAlignment="1">
      <alignment horizontal="left" vertical="center" wrapText="1" indent="1"/>
    </xf>
    <xf numFmtId="0" fontId="67" fillId="0" borderId="0" xfId="266" applyFont="1" applyAlignment="1">
      <alignment horizontal="center" vertical="center"/>
    </xf>
    <xf numFmtId="0" fontId="68" fillId="0" borderId="0" xfId="0" applyFont="1" applyAlignment="1">
      <alignment horizontal="center" vertical="center"/>
    </xf>
    <xf numFmtId="0" fontId="65" fillId="0" borderId="0" xfId="268" applyFont="1" applyAlignment="1">
      <alignment horizontal="center" vertical="center"/>
    </xf>
    <xf numFmtId="0" fontId="65" fillId="26" borderId="0" xfId="0" applyFont="1" applyFill="1" applyAlignment="1">
      <alignment horizontal="center" vertical="center"/>
    </xf>
    <xf numFmtId="178" fontId="65" fillId="0" borderId="0" xfId="0" applyNumberFormat="1" applyFont="1" applyAlignment="1">
      <alignment vertical="center"/>
    </xf>
    <xf numFmtId="0" fontId="31" fillId="0" borderId="0" xfId="218" applyFont="1" applyAlignment="1">
      <alignment horizontal="center" vertical="center"/>
    </xf>
    <xf numFmtId="0" fontId="62" fillId="0" borderId="0" xfId="218" applyFont="1" applyAlignment="1">
      <alignment horizontal="center" vertical="center"/>
    </xf>
    <xf numFmtId="0" fontId="65" fillId="0" borderId="0" xfId="268" applyFont="1" applyAlignment="1">
      <alignment horizontal="center" vertical="center" wrapText="1"/>
    </xf>
    <xf numFmtId="0" fontId="65" fillId="0" borderId="0" xfId="268" applyFont="1" applyAlignment="1">
      <alignment vertical="center" wrapText="1"/>
    </xf>
    <xf numFmtId="0" fontId="31" fillId="0" borderId="5" xfId="268" applyFont="1" applyBorder="1" applyAlignment="1">
      <alignment horizontal="center" vertical="center" wrapText="1"/>
    </xf>
    <xf numFmtId="0" fontId="64" fillId="0" borderId="0" xfId="266" applyFont="1">
      <alignment vertical="center"/>
    </xf>
    <xf numFmtId="0" fontId="71" fillId="0" borderId="0" xfId="267" applyFont="1">
      <alignment vertical="center"/>
    </xf>
    <xf numFmtId="0" fontId="66" fillId="0" borderId="0" xfId="267" applyFont="1">
      <alignment vertical="center"/>
    </xf>
    <xf numFmtId="0" fontId="66" fillId="0" borderId="0" xfId="267" applyFont="1" applyAlignment="1">
      <alignment horizontal="center" vertical="center"/>
    </xf>
    <xf numFmtId="0" fontId="66" fillId="0" borderId="0" xfId="267" applyFont="1" applyAlignment="1">
      <alignment horizontal="left" vertical="center"/>
    </xf>
    <xf numFmtId="0" fontId="71" fillId="0" borderId="0" xfId="267" applyFont="1" applyAlignment="1">
      <alignment horizontal="center" vertical="center"/>
    </xf>
    <xf numFmtId="0" fontId="65" fillId="0" borderId="0" xfId="0" applyFont="1" applyAlignment="1">
      <alignment horizontal="center" vertical="center" wrapText="1"/>
    </xf>
    <xf numFmtId="176" fontId="31" fillId="0" borderId="47" xfId="0" applyNumberFormat="1" applyFont="1" applyBorder="1" applyAlignment="1">
      <alignment horizontal="left" vertical="center" wrapText="1" indent="1" shrinkToFit="1"/>
    </xf>
    <xf numFmtId="176" fontId="31" fillId="0" borderId="45" xfId="0" applyNumberFormat="1" applyFont="1" applyBorder="1" applyAlignment="1">
      <alignment horizontal="left" vertical="center" indent="1" shrinkToFit="1"/>
    </xf>
    <xf numFmtId="0" fontId="31" fillId="0" borderId="116" xfId="0" applyFont="1" applyBorder="1" applyAlignment="1">
      <alignment horizontal="left" vertical="center" wrapText="1" indent="1" shrinkToFit="1"/>
    </xf>
    <xf numFmtId="3" fontId="65" fillId="0" borderId="0" xfId="0" applyNumberFormat="1" applyFont="1" applyAlignment="1">
      <alignment vertical="center"/>
    </xf>
    <xf numFmtId="0" fontId="68" fillId="0" borderId="0" xfId="0" applyFont="1" applyAlignment="1">
      <alignment vertical="center"/>
    </xf>
    <xf numFmtId="0" fontId="71" fillId="0" borderId="0" xfId="0" applyFont="1" applyAlignment="1">
      <alignment vertical="center"/>
    </xf>
    <xf numFmtId="0" fontId="62" fillId="0" borderId="0" xfId="0" applyFont="1" applyAlignment="1">
      <alignment horizontal="center" vertical="center"/>
    </xf>
    <xf numFmtId="0" fontId="67" fillId="0" borderId="0" xfId="0" applyFont="1" applyAlignment="1">
      <alignment horizontal="right" vertical="center"/>
    </xf>
    <xf numFmtId="0" fontId="31" fillId="0" borderId="0" xfId="219" applyFont="1" applyAlignment="1">
      <alignment vertical="center"/>
    </xf>
    <xf numFmtId="0" fontId="31" fillId="0" borderId="0" xfId="219" applyFont="1" applyAlignment="1">
      <alignment horizontal="center" vertical="center"/>
    </xf>
    <xf numFmtId="0" fontId="74" fillId="0" borderId="0" xfId="219" applyFont="1" applyAlignment="1">
      <alignment horizontal="center" vertical="center"/>
    </xf>
    <xf numFmtId="0" fontId="69" fillId="0" borderId="0" xfId="219" applyFont="1" applyAlignment="1">
      <alignment vertical="center"/>
    </xf>
    <xf numFmtId="0" fontId="69" fillId="0" borderId="0" xfId="219" applyFont="1" applyAlignment="1">
      <alignment horizontal="right" vertical="center"/>
    </xf>
    <xf numFmtId="0" fontId="69" fillId="0" borderId="0" xfId="219" applyFont="1" applyAlignment="1">
      <alignment horizontal="center" vertical="center"/>
    </xf>
    <xf numFmtId="0" fontId="31" fillId="0" borderId="6" xfId="219" applyFont="1" applyBorder="1" applyAlignment="1">
      <alignment horizontal="left" vertical="center" indent="1"/>
    </xf>
    <xf numFmtId="0" fontId="31" fillId="0" borderId="8" xfId="219" applyFont="1" applyBorder="1" applyAlignment="1">
      <alignment vertical="center"/>
    </xf>
    <xf numFmtId="0" fontId="31" fillId="0" borderId="20" xfId="219" applyFont="1" applyBorder="1" applyAlignment="1">
      <alignment vertical="center"/>
    </xf>
    <xf numFmtId="0" fontId="31" fillId="0" borderId="9" xfId="219" applyFont="1" applyBorder="1" applyAlignment="1">
      <alignment horizontal="left" vertical="center" indent="1"/>
    </xf>
    <xf numFmtId="0" fontId="31" fillId="0" borderId="11" xfId="219" applyFont="1" applyBorder="1" applyAlignment="1">
      <alignment vertical="center"/>
    </xf>
    <xf numFmtId="0" fontId="31" fillId="0" borderId="142" xfId="219" applyFont="1" applyBorder="1" applyAlignment="1">
      <alignment horizontal="left" vertical="center" indent="1"/>
    </xf>
    <xf numFmtId="0" fontId="77" fillId="0" borderId="0" xfId="219" applyFont="1" applyAlignment="1">
      <alignment vertical="center"/>
    </xf>
    <xf numFmtId="0" fontId="31" fillId="0" borderId="41" xfId="219" applyFont="1" applyBorder="1" applyAlignment="1">
      <alignment vertical="center"/>
    </xf>
    <xf numFmtId="0" fontId="65" fillId="0" borderId="68" xfId="0" applyFont="1" applyBorder="1" applyAlignment="1">
      <alignment horizontal="center" vertical="center" wrapText="1"/>
    </xf>
    <xf numFmtId="0" fontId="65" fillId="0" borderId="25" xfId="0" applyFont="1" applyBorder="1" applyAlignment="1">
      <alignment horizontal="center" vertical="center" wrapText="1"/>
    </xf>
    <xf numFmtId="176" fontId="65" fillId="0" borderId="10" xfId="0" applyNumberFormat="1" applyFont="1" applyBorder="1" applyAlignment="1">
      <alignment vertical="center"/>
    </xf>
    <xf numFmtId="176" fontId="65" fillId="0" borderId="8" xfId="0" applyNumberFormat="1" applyFont="1" applyBorder="1" applyAlignment="1">
      <alignment vertical="center"/>
    </xf>
    <xf numFmtId="176" fontId="65" fillId="0" borderId="8" xfId="1" applyNumberFormat="1" applyFont="1" applyFill="1" applyBorder="1" applyAlignment="1" applyProtection="1">
      <alignment horizontal="left" vertical="center"/>
    </xf>
    <xf numFmtId="176" fontId="65" fillId="0" borderId="11" xfId="0" applyNumberFormat="1" applyFont="1" applyBorder="1" applyAlignment="1">
      <alignment vertical="center"/>
    </xf>
    <xf numFmtId="176" fontId="65" fillId="0" borderId="11" xfId="1" applyNumberFormat="1" applyFont="1" applyFill="1" applyBorder="1" applyAlignment="1" applyProtection="1">
      <alignment horizontal="left" vertical="center"/>
    </xf>
    <xf numFmtId="176" fontId="65" fillId="0" borderId="0" xfId="0" applyNumberFormat="1" applyFont="1" applyAlignment="1">
      <alignment vertical="center"/>
    </xf>
    <xf numFmtId="176" fontId="65" fillId="0" borderId="0" xfId="1" applyNumberFormat="1" applyFont="1" applyFill="1" applyBorder="1" applyAlignment="1" applyProtection="1">
      <alignment horizontal="left" vertical="center"/>
    </xf>
    <xf numFmtId="176" fontId="65" fillId="0" borderId="115" xfId="0" applyNumberFormat="1" applyFont="1" applyBorder="1" applyAlignment="1">
      <alignment vertical="center"/>
    </xf>
    <xf numFmtId="176" fontId="65" fillId="0" borderId="29" xfId="1" applyNumberFormat="1" applyFont="1" applyFill="1" applyBorder="1" applyAlignment="1" applyProtection="1">
      <alignment horizontal="left" vertical="center"/>
    </xf>
    <xf numFmtId="176" fontId="65" fillId="0" borderId="115" xfId="1" applyNumberFormat="1" applyFont="1" applyFill="1" applyBorder="1" applyAlignment="1" applyProtection="1">
      <alignment horizontal="left" vertical="center"/>
    </xf>
    <xf numFmtId="176" fontId="65" fillId="0" borderId="57" xfId="0" applyNumberFormat="1" applyFont="1" applyBorder="1" applyAlignment="1">
      <alignment vertical="center"/>
    </xf>
    <xf numFmtId="176" fontId="65" fillId="0" borderId="143" xfId="0" applyNumberFormat="1" applyFont="1" applyBorder="1" applyAlignment="1">
      <alignment horizontal="right" vertical="center"/>
    </xf>
    <xf numFmtId="0" fontId="78" fillId="0" borderId="0" xfId="0" applyFont="1" applyAlignment="1">
      <alignment horizontal="center" vertical="center" wrapText="1"/>
    </xf>
    <xf numFmtId="185" fontId="65" fillId="0" borderId="0" xfId="0" applyNumberFormat="1" applyFont="1" applyAlignment="1">
      <alignment vertical="center"/>
    </xf>
    <xf numFmtId="0" fontId="65" fillId="0" borderId="0" xfId="0" applyFont="1"/>
    <xf numFmtId="0" fontId="65" fillId="0" borderId="0" xfId="219" applyFont="1" applyAlignment="1">
      <alignment vertical="center"/>
    </xf>
    <xf numFmtId="0" fontId="65" fillId="0" borderId="0" xfId="219" applyFont="1" applyAlignment="1">
      <alignment horizontal="center" vertical="center"/>
    </xf>
    <xf numFmtId="0" fontId="67" fillId="0" borderId="0" xfId="266" applyFont="1" applyAlignment="1">
      <alignment horizontal="right" vertical="center"/>
    </xf>
    <xf numFmtId="0" fontId="31" fillId="0" borderId="6" xfId="0" applyFont="1" applyBorder="1" applyAlignment="1">
      <alignment horizontal="center" vertical="center"/>
    </xf>
    <xf numFmtId="0" fontId="31" fillId="30" borderId="55" xfId="266" applyFont="1" applyFill="1" applyBorder="1">
      <alignment vertical="center"/>
    </xf>
    <xf numFmtId="0" fontId="31" fillId="30" borderId="53" xfId="266" applyFont="1" applyFill="1" applyBorder="1">
      <alignment vertical="center"/>
    </xf>
    <xf numFmtId="0" fontId="31" fillId="30" borderId="102" xfId="266" applyFont="1" applyFill="1" applyBorder="1">
      <alignment vertical="center"/>
    </xf>
    <xf numFmtId="0" fontId="31" fillId="30" borderId="96" xfId="266" applyFont="1" applyFill="1" applyBorder="1">
      <alignment vertical="center"/>
    </xf>
    <xf numFmtId="0" fontId="31" fillId="30" borderId="152" xfId="266" applyFont="1" applyFill="1" applyBorder="1">
      <alignment vertical="center"/>
    </xf>
    <xf numFmtId="0" fontId="31" fillId="30" borderId="108" xfId="266" applyFont="1" applyFill="1" applyBorder="1">
      <alignment vertical="center"/>
    </xf>
    <xf numFmtId="0" fontId="31" fillId="30" borderId="7" xfId="266" applyFont="1" applyFill="1" applyBorder="1">
      <alignment vertical="center"/>
    </xf>
    <xf numFmtId="0" fontId="31" fillId="30" borderId="3" xfId="266" applyFont="1" applyFill="1" applyBorder="1">
      <alignment vertical="center"/>
    </xf>
    <xf numFmtId="0" fontId="31" fillId="30" borderId="88" xfId="266" applyFont="1" applyFill="1" applyBorder="1">
      <alignment vertical="center"/>
    </xf>
    <xf numFmtId="0" fontId="31" fillId="30" borderId="104" xfId="266" applyFont="1" applyFill="1" applyBorder="1">
      <alignment vertical="center"/>
    </xf>
    <xf numFmtId="0" fontId="31" fillId="30" borderId="136" xfId="266" applyFont="1" applyFill="1" applyBorder="1">
      <alignment vertical="center"/>
    </xf>
    <xf numFmtId="0" fontId="31" fillId="30" borderId="87" xfId="266" applyFont="1" applyFill="1" applyBorder="1">
      <alignment vertical="center"/>
    </xf>
    <xf numFmtId="0" fontId="31" fillId="30" borderId="101" xfId="266" applyFont="1" applyFill="1" applyBorder="1">
      <alignment vertical="center"/>
    </xf>
    <xf numFmtId="0" fontId="31" fillId="30" borderId="4" xfId="266" applyFont="1" applyFill="1" applyBorder="1">
      <alignment vertical="center"/>
    </xf>
    <xf numFmtId="0" fontId="31" fillId="30" borderId="91" xfId="266" applyFont="1" applyFill="1" applyBorder="1">
      <alignment vertical="center"/>
    </xf>
    <xf numFmtId="0" fontId="31" fillId="30" borderId="99" xfId="266" applyFont="1" applyFill="1" applyBorder="1">
      <alignment vertical="center"/>
    </xf>
    <xf numFmtId="0" fontId="31" fillId="30" borderId="98" xfId="266" applyFont="1" applyFill="1" applyBorder="1">
      <alignment vertical="center"/>
    </xf>
    <xf numFmtId="0" fontId="31" fillId="30" borderId="95" xfId="266" applyFont="1" applyFill="1" applyBorder="1">
      <alignment vertical="center"/>
    </xf>
    <xf numFmtId="0" fontId="31" fillId="30" borderId="153" xfId="266" applyFont="1" applyFill="1" applyBorder="1">
      <alignment vertical="center"/>
    </xf>
    <xf numFmtId="0" fontId="31" fillId="30" borderId="1" xfId="266" applyFont="1" applyFill="1" applyBorder="1">
      <alignment vertical="center"/>
    </xf>
    <xf numFmtId="0" fontId="31" fillId="30" borderId="150" xfId="266" applyFont="1" applyFill="1" applyBorder="1">
      <alignment vertical="center"/>
    </xf>
    <xf numFmtId="0" fontId="31" fillId="30" borderId="100" xfId="266" applyFont="1" applyFill="1" applyBorder="1">
      <alignment vertical="center"/>
    </xf>
    <xf numFmtId="0" fontId="31" fillId="30" borderId="149" xfId="266" applyFont="1" applyFill="1" applyBorder="1">
      <alignment vertical="center"/>
    </xf>
    <xf numFmtId="0" fontId="31" fillId="30" borderId="94" xfId="266" applyFont="1" applyFill="1" applyBorder="1">
      <alignment vertical="center"/>
    </xf>
    <xf numFmtId="0" fontId="31" fillId="30" borderId="9" xfId="266" applyFont="1" applyFill="1" applyBorder="1">
      <alignment vertical="center"/>
    </xf>
    <xf numFmtId="0" fontId="31" fillId="30" borderId="110" xfId="266" applyFont="1" applyFill="1" applyBorder="1">
      <alignment vertical="center"/>
    </xf>
    <xf numFmtId="0" fontId="31" fillId="30" borderId="132" xfId="266" applyFont="1" applyFill="1" applyBorder="1">
      <alignment vertical="center"/>
    </xf>
    <xf numFmtId="0" fontId="31" fillId="30" borderId="137" xfId="266" applyFont="1" applyFill="1" applyBorder="1">
      <alignment vertical="center"/>
    </xf>
    <xf numFmtId="0" fontId="31" fillId="30" borderId="2" xfId="266" applyFont="1" applyFill="1" applyBorder="1">
      <alignment vertical="center"/>
    </xf>
    <xf numFmtId="0" fontId="31" fillId="0" borderId="2" xfId="0" applyFont="1" applyBorder="1" applyAlignment="1">
      <alignment horizontal="center" vertical="center"/>
    </xf>
    <xf numFmtId="0" fontId="31" fillId="0" borderId="22" xfId="0" applyFont="1" applyBorder="1" applyAlignment="1">
      <alignment horizontal="center" vertical="center"/>
    </xf>
    <xf numFmtId="0" fontId="31" fillId="30" borderId="0" xfId="266" applyFont="1" applyFill="1">
      <alignment vertical="center"/>
    </xf>
    <xf numFmtId="0" fontId="31" fillId="30" borderId="157" xfId="266" applyFont="1" applyFill="1" applyBorder="1">
      <alignment vertical="center"/>
    </xf>
    <xf numFmtId="0" fontId="31" fillId="30" borderId="158" xfId="266" applyFont="1" applyFill="1" applyBorder="1">
      <alignment vertical="center"/>
    </xf>
    <xf numFmtId="0" fontId="31" fillId="30" borderId="159" xfId="266" applyFont="1" applyFill="1" applyBorder="1">
      <alignment vertical="center"/>
    </xf>
    <xf numFmtId="0" fontId="31" fillId="30" borderId="160" xfId="266" applyFont="1" applyFill="1" applyBorder="1">
      <alignment vertical="center"/>
    </xf>
    <xf numFmtId="0" fontId="31" fillId="30" borderId="156" xfId="266" applyFont="1" applyFill="1" applyBorder="1">
      <alignment vertical="center"/>
    </xf>
    <xf numFmtId="0" fontId="64" fillId="0" borderId="6" xfId="268" applyFont="1" applyBorder="1" applyAlignment="1">
      <alignment horizontal="center" vertical="center"/>
    </xf>
    <xf numFmtId="0" fontId="64" fillId="0" borderId="6" xfId="268" applyFont="1" applyBorder="1" applyAlignment="1">
      <alignment horizontal="center" vertical="center" wrapText="1"/>
    </xf>
    <xf numFmtId="0" fontId="64" fillId="0" borderId="5" xfId="268" applyFont="1" applyBorder="1" applyAlignment="1">
      <alignment horizontal="center" vertical="center" wrapText="1"/>
    </xf>
    <xf numFmtId="0" fontId="31" fillId="30" borderId="5" xfId="268" applyFont="1" applyFill="1" applyBorder="1" applyAlignment="1">
      <alignment horizontal="left" vertical="center" wrapText="1"/>
    </xf>
    <xf numFmtId="0" fontId="31" fillId="30" borderId="6" xfId="268" applyFont="1" applyFill="1" applyBorder="1" applyAlignment="1">
      <alignment horizontal="left" vertical="center" wrapText="1"/>
    </xf>
    <xf numFmtId="0" fontId="31" fillId="30" borderId="5" xfId="268" applyFont="1" applyFill="1" applyBorder="1" applyAlignment="1">
      <alignment horizontal="left" vertical="center"/>
    </xf>
    <xf numFmtId="0" fontId="64" fillId="30" borderId="5" xfId="266" applyFont="1" applyFill="1" applyBorder="1">
      <alignment vertical="center"/>
    </xf>
    <xf numFmtId="0" fontId="64" fillId="0" borderId="154" xfId="266" applyFont="1" applyBorder="1">
      <alignment vertical="center"/>
    </xf>
    <xf numFmtId="0" fontId="64" fillId="0" borderId="11" xfId="266" applyFont="1" applyBorder="1">
      <alignment vertical="center"/>
    </xf>
    <xf numFmtId="0" fontId="69" fillId="0" borderId="9" xfId="266" applyFont="1" applyBorder="1">
      <alignment vertical="center"/>
    </xf>
    <xf numFmtId="0" fontId="64" fillId="0" borderId="9" xfId="266" applyFont="1" applyBorder="1">
      <alignment vertical="center"/>
    </xf>
    <xf numFmtId="0" fontId="64" fillId="0" borderId="23" xfId="266" applyFont="1" applyBorder="1">
      <alignment vertical="center"/>
    </xf>
    <xf numFmtId="178" fontId="64" fillId="0" borderId="10" xfId="266" applyNumberFormat="1" applyFont="1" applyBorder="1">
      <alignment vertical="center"/>
    </xf>
    <xf numFmtId="0" fontId="64" fillId="30" borderId="10" xfId="266" applyFont="1" applyFill="1" applyBorder="1">
      <alignment vertical="center"/>
    </xf>
    <xf numFmtId="178" fontId="64" fillId="0" borderId="5" xfId="266" applyNumberFormat="1" applyFont="1" applyBorder="1">
      <alignment vertical="center"/>
    </xf>
    <xf numFmtId="0" fontId="69" fillId="30" borderId="5" xfId="266" applyFont="1" applyFill="1" applyBorder="1">
      <alignment vertical="center"/>
    </xf>
    <xf numFmtId="0" fontId="64" fillId="0" borderId="5" xfId="266" applyFont="1" applyBorder="1" applyAlignment="1">
      <alignment horizontal="center" vertical="center" shrinkToFit="1"/>
    </xf>
    <xf numFmtId="0" fontId="69" fillId="0" borderId="142" xfId="266" applyFont="1" applyBorder="1">
      <alignment vertical="center"/>
    </xf>
    <xf numFmtId="0" fontId="69" fillId="0" borderId="154" xfId="266" applyFont="1" applyBorder="1">
      <alignment vertical="center"/>
    </xf>
    <xf numFmtId="0" fontId="69" fillId="0" borderId="13" xfId="266" applyFont="1" applyBorder="1">
      <alignment vertical="center"/>
    </xf>
    <xf numFmtId="0" fontId="69" fillId="0" borderId="23" xfId="266" applyFont="1" applyBorder="1">
      <alignment vertical="center"/>
    </xf>
    <xf numFmtId="0" fontId="69" fillId="0" borderId="11" xfId="266" applyFont="1" applyBorder="1">
      <alignment vertical="center"/>
    </xf>
    <xf numFmtId="0" fontId="69" fillId="0" borderId="24" xfId="266" applyFont="1" applyBorder="1">
      <alignment vertical="center"/>
    </xf>
    <xf numFmtId="0" fontId="31" fillId="0" borderId="44" xfId="0" applyFont="1" applyBorder="1" applyAlignment="1">
      <alignment horizontal="center" vertical="center" wrapText="1"/>
    </xf>
    <xf numFmtId="0" fontId="31" fillId="0" borderId="2" xfId="0" applyFont="1" applyBorder="1" applyAlignment="1">
      <alignment horizontal="center" vertical="center" wrapText="1"/>
    </xf>
    <xf numFmtId="0" fontId="31" fillId="31" borderId="5" xfId="0" applyFont="1" applyFill="1" applyBorder="1" applyAlignment="1">
      <alignment horizontal="center" vertical="center"/>
    </xf>
    <xf numFmtId="0" fontId="31" fillId="31" borderId="5" xfId="0" applyFont="1" applyFill="1" applyBorder="1" applyAlignment="1">
      <alignment horizontal="center" vertical="center" wrapText="1"/>
    </xf>
    <xf numFmtId="0" fontId="31" fillId="31" borderId="6" xfId="0" applyFont="1" applyFill="1" applyBorder="1" applyAlignment="1">
      <alignment horizontal="center" vertical="center" wrapText="1"/>
    </xf>
    <xf numFmtId="0" fontId="31" fillId="31" borderId="44" xfId="0" applyFont="1" applyFill="1" applyBorder="1" applyAlignment="1">
      <alignment horizontal="center" vertical="center"/>
    </xf>
    <xf numFmtId="0" fontId="31" fillId="31" borderId="90" xfId="0" applyFont="1" applyFill="1" applyBorder="1" applyAlignment="1">
      <alignment horizontal="center" vertical="center"/>
    </xf>
    <xf numFmtId="0" fontId="31" fillId="31" borderId="87" xfId="0" applyFont="1" applyFill="1" applyBorder="1" applyAlignment="1">
      <alignment horizontal="center" vertical="center"/>
    </xf>
    <xf numFmtId="0" fontId="31" fillId="31" borderId="22" xfId="0" applyFont="1" applyFill="1" applyBorder="1" applyAlignment="1">
      <alignment horizontal="center" vertical="center"/>
    </xf>
    <xf numFmtId="0" fontId="31" fillId="0" borderId="20" xfId="219" applyFont="1" applyBorder="1" applyAlignment="1">
      <alignment horizontal="left" vertical="center" indent="1"/>
    </xf>
    <xf numFmtId="0" fontId="69" fillId="30" borderId="9" xfId="219" applyFont="1" applyFill="1" applyBorder="1" applyAlignment="1">
      <alignment horizontal="center" vertical="center"/>
    </xf>
    <xf numFmtId="38" fontId="75" fillId="30" borderId="5" xfId="219" applyNumberFormat="1" applyFont="1" applyFill="1" applyBorder="1" applyAlignment="1">
      <alignment vertical="center"/>
    </xf>
    <xf numFmtId="38" fontId="75" fillId="30" borderId="6" xfId="219" applyNumberFormat="1" applyFont="1" applyFill="1" applyBorder="1" applyAlignment="1">
      <alignment vertical="center"/>
    </xf>
    <xf numFmtId="38" fontId="75" fillId="30" borderId="23" xfId="14" applyFont="1" applyFill="1" applyBorder="1" applyAlignment="1">
      <alignment vertical="center"/>
    </xf>
    <xf numFmtId="38" fontId="75" fillId="30" borderId="5" xfId="14" applyFont="1" applyFill="1" applyBorder="1" applyAlignment="1">
      <alignment vertical="center"/>
    </xf>
    <xf numFmtId="176" fontId="65" fillId="30" borderId="68" xfId="0" applyNumberFormat="1" applyFont="1" applyFill="1" applyBorder="1" applyAlignment="1">
      <alignment horizontal="right" vertical="center"/>
    </xf>
    <xf numFmtId="176" fontId="65" fillId="30" borderId="25" xfId="0" applyNumberFormat="1" applyFont="1" applyFill="1" applyBorder="1" applyAlignment="1">
      <alignment horizontal="right" vertical="center"/>
    </xf>
    <xf numFmtId="176" fontId="65" fillId="30" borderId="60" xfId="0" applyNumberFormat="1" applyFont="1" applyFill="1" applyBorder="1" applyAlignment="1">
      <alignment vertical="center"/>
    </xf>
    <xf numFmtId="176" fontId="65" fillId="30" borderId="25" xfId="0" applyNumberFormat="1" applyFont="1" applyFill="1" applyBorder="1" applyAlignment="1">
      <alignment vertical="center"/>
    </xf>
    <xf numFmtId="176" fontId="65" fillId="30" borderId="26" xfId="0" applyNumberFormat="1" applyFont="1" applyFill="1" applyBorder="1" applyAlignment="1">
      <alignment vertical="center"/>
    </xf>
    <xf numFmtId="176" fontId="65" fillId="0" borderId="166" xfId="1" applyNumberFormat="1" applyFont="1" applyFill="1" applyBorder="1" applyAlignment="1" applyProtection="1">
      <alignment horizontal="left" vertical="center"/>
    </xf>
    <xf numFmtId="176" fontId="65" fillId="30" borderId="59" xfId="0" applyNumberFormat="1" applyFont="1" applyFill="1" applyBorder="1" applyAlignment="1">
      <alignment vertical="center"/>
    </xf>
    <xf numFmtId="176" fontId="65" fillId="30" borderId="144" xfId="0" applyNumberFormat="1" applyFont="1" applyFill="1" applyBorder="1" applyAlignment="1">
      <alignment vertical="center"/>
    </xf>
    <xf numFmtId="176" fontId="65" fillId="30" borderId="65" xfId="0" applyNumberFormat="1" applyFont="1" applyFill="1" applyBorder="1" applyAlignment="1">
      <alignment vertical="center"/>
    </xf>
    <xf numFmtId="0" fontId="77" fillId="30" borderId="137" xfId="0" applyFont="1" applyFill="1" applyBorder="1" applyAlignment="1">
      <alignment horizontal="center" vertical="center" shrinkToFit="1"/>
    </xf>
    <xf numFmtId="0" fontId="77" fillId="30" borderId="170" xfId="0" applyFont="1" applyFill="1" applyBorder="1" applyAlignment="1">
      <alignment horizontal="center" vertical="center" shrinkToFit="1"/>
    </xf>
    <xf numFmtId="0" fontId="31" fillId="30" borderId="11" xfId="0" applyFont="1" applyFill="1" applyBorder="1" applyAlignment="1">
      <alignment horizontal="left" vertical="center" shrinkToFit="1"/>
    </xf>
    <xf numFmtId="0" fontId="31" fillId="0" borderId="96" xfId="0" applyFont="1" applyBorder="1" applyAlignment="1">
      <alignment horizontal="center" vertical="center" shrinkToFit="1"/>
    </xf>
    <xf numFmtId="0" fontId="31" fillId="30" borderId="96" xfId="0" applyFont="1" applyFill="1" applyBorder="1" applyAlignment="1">
      <alignment horizontal="center" vertical="center" shrinkToFit="1"/>
    </xf>
    <xf numFmtId="0" fontId="31" fillId="0" borderId="99" xfId="0" applyFont="1" applyBorder="1" applyAlignment="1">
      <alignment horizontal="center" vertical="center" shrinkToFit="1"/>
    </xf>
    <xf numFmtId="0" fontId="31" fillId="0" borderId="76" xfId="0" applyFont="1" applyBorder="1" applyAlignment="1">
      <alignment horizontal="center" vertical="center" wrapText="1"/>
    </xf>
    <xf numFmtId="0" fontId="31" fillId="0" borderId="25" xfId="0" applyFont="1" applyBorder="1" applyAlignment="1">
      <alignment horizontal="center" vertical="center" wrapText="1"/>
    </xf>
    <xf numFmtId="176" fontId="31" fillId="32" borderId="96" xfId="0" applyNumberFormat="1" applyFont="1" applyFill="1" applyBorder="1" applyAlignment="1" applyProtection="1">
      <alignment vertical="center"/>
      <protection locked="0"/>
    </xf>
    <xf numFmtId="176" fontId="31" fillId="30" borderId="132" xfId="0" applyNumberFormat="1" applyFont="1" applyFill="1" applyBorder="1" applyAlignment="1" applyProtection="1">
      <alignment vertical="center"/>
      <protection locked="0"/>
    </xf>
    <xf numFmtId="176" fontId="31" fillId="30" borderId="99" xfId="0" applyNumberFormat="1" applyFont="1" applyFill="1" applyBorder="1" applyAlignment="1" applyProtection="1">
      <alignment vertical="center"/>
      <protection locked="0"/>
    </xf>
    <xf numFmtId="176" fontId="31" fillId="32" borderId="100" xfId="0" applyNumberFormat="1" applyFont="1" applyFill="1" applyBorder="1" applyAlignment="1" applyProtection="1">
      <alignment vertical="center"/>
      <protection locked="0"/>
    </xf>
    <xf numFmtId="0" fontId="31" fillId="0" borderId="68" xfId="0" applyFont="1" applyBorder="1" applyAlignment="1">
      <alignment horizontal="center" vertical="center" wrapText="1"/>
    </xf>
    <xf numFmtId="176" fontId="31" fillId="0" borderId="2" xfId="0" applyNumberFormat="1" applyFont="1" applyBorder="1" applyAlignment="1">
      <alignment vertical="center"/>
    </xf>
    <xf numFmtId="176" fontId="31" fillId="30" borderId="60" xfId="0" applyNumberFormat="1" applyFont="1" applyFill="1" applyBorder="1" applyAlignment="1">
      <alignment vertical="center"/>
    </xf>
    <xf numFmtId="176" fontId="31" fillId="0" borderId="22" xfId="0" applyNumberFormat="1" applyFont="1" applyBorder="1" applyAlignment="1">
      <alignment vertical="center"/>
    </xf>
    <xf numFmtId="0" fontId="31" fillId="0" borderId="114" xfId="0" applyFont="1" applyBorder="1" applyAlignment="1">
      <alignment horizontal="left" vertical="center" indent="1"/>
    </xf>
    <xf numFmtId="0" fontId="31" fillId="0" borderId="27" xfId="0" applyFont="1" applyBorder="1" applyAlignment="1">
      <alignment horizontal="left" vertical="center" indent="1"/>
    </xf>
    <xf numFmtId="0" fontId="31" fillId="0" borderId="23" xfId="0" applyFont="1" applyBorder="1" applyAlignment="1">
      <alignment horizontal="left" vertical="center" indent="1"/>
    </xf>
    <xf numFmtId="0" fontId="64" fillId="0" borderId="5" xfId="266" applyFont="1" applyBorder="1" applyAlignment="1">
      <alignment horizontal="left" vertical="center" indent="1"/>
    </xf>
    <xf numFmtId="0" fontId="64" fillId="0" borderId="5" xfId="266" applyFont="1" applyBorder="1" applyAlignment="1">
      <alignment horizontal="left" vertical="center" indent="1" shrinkToFit="1"/>
    </xf>
    <xf numFmtId="0" fontId="64" fillId="0" borderId="142" xfId="266" applyFont="1" applyBorder="1" applyAlignment="1">
      <alignment horizontal="left" vertical="center" indent="1"/>
    </xf>
    <xf numFmtId="0" fontId="69" fillId="30" borderId="5" xfId="266" applyFont="1" applyFill="1" applyBorder="1" applyAlignment="1">
      <alignment horizontal="left" vertical="center" indent="1" shrinkToFit="1"/>
    </xf>
    <xf numFmtId="0" fontId="64" fillId="30" borderId="5" xfId="266" applyFont="1" applyFill="1" applyBorder="1" applyAlignment="1">
      <alignment horizontal="left" vertical="center" indent="1"/>
    </xf>
    <xf numFmtId="0" fontId="31" fillId="0" borderId="128" xfId="0" applyFont="1" applyBorder="1" applyAlignment="1">
      <alignment vertical="center"/>
    </xf>
    <xf numFmtId="0" fontId="31" fillId="0" borderId="9" xfId="0" applyFont="1" applyBorder="1" applyAlignment="1">
      <alignment vertical="center" shrinkToFit="1"/>
    </xf>
    <xf numFmtId="38" fontId="31" fillId="0" borderId="26" xfId="1" applyFont="1" applyFill="1" applyBorder="1" applyAlignment="1">
      <alignment vertical="center"/>
    </xf>
    <xf numFmtId="38" fontId="31" fillId="30" borderId="26" xfId="1" applyFont="1" applyFill="1" applyBorder="1" applyAlignment="1">
      <alignment vertical="center"/>
    </xf>
    <xf numFmtId="38" fontId="31" fillId="0" borderId="50" xfId="1" applyFont="1" applyFill="1" applyBorder="1" applyAlignment="1">
      <alignment vertical="center"/>
    </xf>
    <xf numFmtId="38" fontId="31" fillId="30" borderId="50" xfId="1" applyFont="1" applyFill="1" applyBorder="1" applyAlignment="1">
      <alignment vertical="center"/>
    </xf>
    <xf numFmtId="0" fontId="31" fillId="0" borderId="119" xfId="0" applyFont="1" applyBorder="1" applyAlignment="1">
      <alignment vertical="center"/>
    </xf>
    <xf numFmtId="0" fontId="31" fillId="0" borderId="130" xfId="0" applyFont="1" applyBorder="1" applyAlignment="1">
      <alignment vertical="center"/>
    </xf>
    <xf numFmtId="38" fontId="31" fillId="2" borderId="42" xfId="1" applyFont="1" applyFill="1" applyBorder="1" applyAlignment="1">
      <alignment vertical="center"/>
    </xf>
    <xf numFmtId="38" fontId="31" fillId="30" borderId="42" xfId="1" applyFont="1" applyFill="1" applyBorder="1" applyAlignment="1">
      <alignment vertical="center"/>
    </xf>
    <xf numFmtId="0" fontId="31" fillId="0" borderId="2" xfId="0" applyFont="1" applyBorder="1" applyAlignment="1">
      <alignment vertical="center"/>
    </xf>
    <xf numFmtId="38" fontId="31" fillId="0" borderId="61" xfId="1" applyFont="1" applyFill="1" applyBorder="1" applyAlignment="1">
      <alignment vertical="center"/>
    </xf>
    <xf numFmtId="38" fontId="31" fillId="30" borderId="61" xfId="1" applyFont="1" applyFill="1" applyBorder="1" applyAlignment="1">
      <alignment vertical="center"/>
    </xf>
    <xf numFmtId="0" fontId="31" fillId="0" borderId="22" xfId="0" applyFont="1" applyBorder="1" applyAlignment="1">
      <alignment vertical="center"/>
    </xf>
    <xf numFmtId="38" fontId="31" fillId="0" borderId="51" xfId="1" applyFont="1" applyFill="1" applyBorder="1" applyAlignment="1">
      <alignment vertical="center"/>
    </xf>
    <xf numFmtId="38" fontId="31" fillId="30" borderId="51" xfId="1" applyFont="1" applyFill="1" applyBorder="1" applyAlignment="1">
      <alignment vertical="center"/>
    </xf>
    <xf numFmtId="38" fontId="31" fillId="0" borderId="25" xfId="1" applyFont="1" applyFill="1" applyBorder="1" applyAlignment="1">
      <alignment vertical="center"/>
    </xf>
    <xf numFmtId="38" fontId="31" fillId="30" borderId="28" xfId="1" applyFont="1" applyFill="1" applyBorder="1" applyAlignment="1">
      <alignment vertical="center"/>
    </xf>
    <xf numFmtId="38" fontId="31" fillId="0" borderId="28" xfId="1" applyFont="1" applyFill="1" applyBorder="1" applyAlignment="1">
      <alignment vertical="center"/>
    </xf>
    <xf numFmtId="38" fontId="31" fillId="0" borderId="28" xfId="1" applyFont="1" applyBorder="1" applyAlignment="1">
      <alignment vertical="center"/>
    </xf>
    <xf numFmtId="0" fontId="31" fillId="0" borderId="9" xfId="0" applyFont="1" applyBorder="1" applyAlignment="1">
      <alignment horizontal="left" vertical="center" indent="1" shrinkToFit="1"/>
    </xf>
    <xf numFmtId="0" fontId="31" fillId="0" borderId="11" xfId="0" applyFont="1" applyBorder="1" applyAlignment="1">
      <alignment horizontal="left" vertical="center" indent="1"/>
    </xf>
    <xf numFmtId="176" fontId="65" fillId="30" borderId="61" xfId="0" applyNumberFormat="1" applyFont="1" applyFill="1" applyBorder="1" applyAlignment="1">
      <alignment horizontal="right" vertical="center"/>
    </xf>
    <xf numFmtId="176" fontId="65" fillId="30" borderId="26" xfId="1" applyNumberFormat="1" applyFont="1" applyFill="1" applyBorder="1" applyAlignment="1" applyProtection="1">
      <alignment horizontal="right" vertical="center"/>
    </xf>
    <xf numFmtId="176" fontId="65" fillId="30" borderId="52" xfId="1" applyNumberFormat="1" applyFont="1" applyFill="1" applyBorder="1" applyAlignment="1" applyProtection="1">
      <alignment horizontal="right" vertical="center"/>
    </xf>
    <xf numFmtId="176" fontId="65" fillId="30" borderId="25" xfId="1" applyNumberFormat="1" applyFont="1" applyFill="1" applyBorder="1" applyAlignment="1" applyProtection="1">
      <alignment horizontal="right" vertical="center"/>
    </xf>
    <xf numFmtId="176" fontId="65" fillId="30" borderId="61" xfId="1" applyNumberFormat="1" applyFont="1" applyFill="1" applyBorder="1" applyAlignment="1" applyProtection="1">
      <alignment horizontal="right" vertical="center"/>
    </xf>
    <xf numFmtId="176" fontId="65" fillId="30" borderId="28" xfId="1" applyNumberFormat="1" applyFont="1" applyFill="1" applyBorder="1" applyAlignment="1" applyProtection="1">
      <alignment horizontal="right" vertical="center"/>
    </xf>
    <xf numFmtId="176" fontId="65" fillId="30" borderId="59" xfId="0" applyNumberFormat="1" applyFont="1" applyFill="1" applyBorder="1" applyAlignment="1">
      <alignment horizontal="right" vertical="center"/>
    </xf>
    <xf numFmtId="176" fontId="65" fillId="30" borderId="51" xfId="1" applyNumberFormat="1" applyFont="1" applyFill="1" applyBorder="1" applyAlignment="1" applyProtection="1">
      <alignment horizontal="right" vertical="center"/>
    </xf>
    <xf numFmtId="176" fontId="65" fillId="30" borderId="28" xfId="0" applyNumberFormat="1" applyFont="1" applyFill="1" applyBorder="1" applyAlignment="1">
      <alignment horizontal="right" vertical="center"/>
    </xf>
    <xf numFmtId="176" fontId="65" fillId="30" borderId="61" xfId="0" applyNumberFormat="1" applyFont="1" applyFill="1" applyBorder="1" applyAlignment="1">
      <alignment vertical="center"/>
    </xf>
    <xf numFmtId="176" fontId="65" fillId="30" borderId="28" xfId="0" applyNumberFormat="1" applyFont="1" applyFill="1" applyBorder="1" applyAlignment="1">
      <alignment vertical="center"/>
    </xf>
    <xf numFmtId="176" fontId="65" fillId="30" borderId="67" xfId="0" applyNumberFormat="1" applyFont="1" applyFill="1" applyBorder="1" applyAlignment="1">
      <alignment vertical="center"/>
    </xf>
    <xf numFmtId="0" fontId="31" fillId="30" borderId="17" xfId="0" applyFont="1" applyFill="1" applyBorder="1" applyAlignment="1">
      <alignment vertical="center"/>
    </xf>
    <xf numFmtId="0" fontId="31" fillId="30" borderId="18" xfId="0" applyFont="1" applyFill="1" applyBorder="1" applyAlignment="1">
      <alignment vertical="center"/>
    </xf>
    <xf numFmtId="0" fontId="31" fillId="30" borderId="21" xfId="0" applyFont="1" applyFill="1" applyBorder="1" applyAlignment="1">
      <alignment vertical="center"/>
    </xf>
    <xf numFmtId="0" fontId="31" fillId="30" borderId="12" xfId="0" applyFont="1" applyFill="1" applyBorder="1" applyAlignment="1">
      <alignment vertical="center"/>
    </xf>
    <xf numFmtId="0" fontId="31" fillId="30" borderId="48" xfId="0" applyFont="1" applyFill="1" applyBorder="1" applyAlignment="1">
      <alignment vertical="center"/>
    </xf>
    <xf numFmtId="0" fontId="65" fillId="0" borderId="0" xfId="0" applyFont="1" applyAlignment="1" applyProtection="1">
      <alignment horizontal="center" vertical="center" shrinkToFit="1"/>
      <protection locked="0"/>
    </xf>
    <xf numFmtId="0" fontId="65" fillId="0" borderId="0" xfId="0" applyFont="1" applyAlignment="1" applyProtection="1">
      <alignment horizontal="center" vertical="center" wrapText="1" shrinkToFit="1"/>
      <protection locked="0"/>
    </xf>
    <xf numFmtId="0" fontId="31" fillId="30" borderId="97" xfId="0" applyFont="1" applyFill="1" applyBorder="1" applyAlignment="1" applyProtection="1">
      <alignment horizontal="left" vertical="center" shrinkToFit="1"/>
      <protection locked="0"/>
    </xf>
    <xf numFmtId="178" fontId="31" fillId="30" borderId="93" xfId="0" applyNumberFormat="1" applyFont="1" applyFill="1" applyBorder="1" applyAlignment="1" applyProtection="1">
      <alignment vertical="center"/>
      <protection locked="0"/>
    </xf>
    <xf numFmtId="178" fontId="31" fillId="30" borderId="96" xfId="0" applyNumberFormat="1" applyFont="1" applyFill="1" applyBorder="1" applyAlignment="1" applyProtection="1">
      <alignment vertical="center"/>
      <protection locked="0"/>
    </xf>
    <xf numFmtId="0" fontId="31" fillId="30" borderId="89" xfId="0" applyFont="1" applyFill="1" applyBorder="1" applyAlignment="1" applyProtection="1">
      <alignment horizontal="left" vertical="center" indent="1" shrinkToFit="1"/>
      <protection locked="0"/>
    </xf>
    <xf numFmtId="0" fontId="31" fillId="30" borderId="105" xfId="0" applyFont="1" applyFill="1" applyBorder="1" applyAlignment="1" applyProtection="1">
      <alignment horizontal="center" vertical="center" shrinkToFit="1"/>
      <protection locked="0"/>
    </xf>
    <xf numFmtId="178" fontId="31" fillId="30" borderId="133" xfId="0" applyNumberFormat="1" applyFont="1" applyFill="1" applyBorder="1" applyAlignment="1" applyProtection="1">
      <alignment vertical="center"/>
      <protection locked="0"/>
    </xf>
    <xf numFmtId="178" fontId="31" fillId="30" borderId="104" xfId="0" applyNumberFormat="1" applyFont="1" applyFill="1" applyBorder="1" applyAlignment="1" applyProtection="1">
      <alignment vertical="center"/>
      <protection locked="0"/>
    </xf>
    <xf numFmtId="0" fontId="31" fillId="30" borderId="105" xfId="0" applyFont="1" applyFill="1" applyBorder="1" applyAlignment="1" applyProtection="1">
      <alignment horizontal="left" vertical="center" shrinkToFit="1"/>
      <protection locked="0"/>
    </xf>
    <xf numFmtId="0" fontId="31" fillId="30" borderId="105" xfId="0" applyFont="1" applyFill="1" applyBorder="1" applyAlignment="1" applyProtection="1">
      <alignment horizontal="left" vertical="center" indent="1" shrinkToFit="1"/>
      <protection locked="0"/>
    </xf>
    <xf numFmtId="0" fontId="31" fillId="30" borderId="103" xfId="0" applyFont="1" applyFill="1" applyBorder="1" applyAlignment="1" applyProtection="1">
      <alignment horizontal="left" vertical="center" wrapText="1" indent="1" shrinkToFit="1"/>
      <protection locked="0"/>
    </xf>
    <xf numFmtId="0" fontId="31" fillId="30" borderId="103" xfId="0" applyFont="1" applyFill="1" applyBorder="1" applyAlignment="1" applyProtection="1">
      <alignment horizontal="center" vertical="center" shrinkToFit="1"/>
      <protection locked="0"/>
    </xf>
    <xf numFmtId="0" fontId="31" fillId="30" borderId="103" xfId="0" applyFont="1" applyFill="1" applyBorder="1" applyAlignment="1" applyProtection="1">
      <alignment horizontal="left" vertical="center" indent="1" shrinkToFit="1"/>
      <protection locked="0"/>
    </xf>
    <xf numFmtId="0" fontId="31" fillId="30" borderId="103" xfId="0" applyFont="1" applyFill="1" applyBorder="1" applyAlignment="1" applyProtection="1">
      <alignment vertical="center" shrinkToFit="1"/>
      <protection locked="0"/>
    </xf>
    <xf numFmtId="0" fontId="31" fillId="30" borderId="134" xfId="0" applyFont="1" applyFill="1" applyBorder="1" applyAlignment="1">
      <alignment vertical="center"/>
    </xf>
    <xf numFmtId="0" fontId="31" fillId="30" borderId="24" xfId="0" applyFont="1" applyFill="1" applyBorder="1" applyAlignment="1" applyProtection="1">
      <alignment horizontal="center" vertical="center"/>
      <protection locked="0"/>
    </xf>
    <xf numFmtId="178" fontId="31" fillId="30" borderId="135" xfId="0" applyNumberFormat="1" applyFont="1" applyFill="1" applyBorder="1" applyAlignment="1" applyProtection="1">
      <alignment horizontal="right" vertical="center"/>
      <protection locked="0"/>
    </xf>
    <xf numFmtId="178" fontId="31" fillId="30" borderId="99" xfId="0" applyNumberFormat="1" applyFont="1" applyFill="1" applyBorder="1" applyAlignment="1" applyProtection="1">
      <alignment horizontal="right" vertical="center"/>
      <protection locked="0"/>
    </xf>
    <xf numFmtId="0" fontId="65" fillId="0" borderId="0" xfId="0" applyFont="1" applyAlignment="1">
      <alignment horizontal="right" vertical="center" wrapText="1"/>
    </xf>
    <xf numFmtId="0" fontId="65" fillId="0" borderId="0" xfId="0" applyFont="1" applyAlignment="1">
      <alignment vertical="top" wrapText="1"/>
    </xf>
    <xf numFmtId="186" fontId="65" fillId="0" borderId="0" xfId="266" applyNumberFormat="1" applyFont="1" applyAlignment="1">
      <alignment horizontal="center" vertical="center" wrapText="1"/>
    </xf>
    <xf numFmtId="0" fontId="65" fillId="0" borderId="0" xfId="0" applyFont="1" applyAlignment="1">
      <alignment horizontal="right" vertical="top"/>
    </xf>
    <xf numFmtId="0" fontId="71" fillId="0" borderId="9" xfId="266" applyFont="1" applyBorder="1">
      <alignment vertical="center"/>
    </xf>
    <xf numFmtId="0" fontId="64" fillId="0" borderId="41" xfId="266" applyFont="1" applyBorder="1">
      <alignment vertical="center"/>
    </xf>
    <xf numFmtId="0" fontId="64" fillId="0" borderId="41" xfId="266" applyFont="1" applyBorder="1" applyAlignment="1">
      <alignment horizontal="left" vertical="center" indent="1"/>
    </xf>
    <xf numFmtId="0" fontId="69" fillId="0" borderId="41" xfId="266" applyFont="1" applyBorder="1">
      <alignment vertical="center"/>
    </xf>
    <xf numFmtId="0" fontId="31" fillId="0" borderId="72" xfId="0" applyFont="1" applyBorder="1" applyAlignment="1">
      <alignment horizontal="left" vertical="center" indent="1"/>
    </xf>
    <xf numFmtId="0" fontId="31" fillId="0" borderId="9" xfId="0" applyFont="1" applyBorder="1" applyAlignment="1">
      <alignment vertical="center"/>
    </xf>
    <xf numFmtId="0" fontId="31" fillId="0" borderId="80" xfId="0" applyFont="1" applyBorder="1" applyAlignment="1">
      <alignment vertical="center"/>
    </xf>
    <xf numFmtId="0" fontId="31" fillId="0" borderId="165" xfId="0" applyFont="1" applyBorder="1" applyAlignment="1">
      <alignment horizontal="left" vertical="center" indent="1"/>
    </xf>
    <xf numFmtId="0" fontId="31" fillId="0" borderId="54" xfId="0" applyFont="1" applyBorder="1" applyAlignment="1">
      <alignment horizontal="left" vertical="center" indent="2" shrinkToFit="1"/>
    </xf>
    <xf numFmtId="0" fontId="68" fillId="0" borderId="0" xfId="218" applyFont="1" applyAlignment="1">
      <alignment vertical="center" wrapText="1"/>
    </xf>
    <xf numFmtId="0" fontId="10" fillId="30" borderId="94" xfId="0" applyFont="1" applyFill="1" applyBorder="1" applyAlignment="1" applyProtection="1">
      <alignment horizontal="left" vertical="center" indent="1"/>
      <protection locked="0"/>
    </xf>
    <xf numFmtId="0" fontId="10" fillId="30" borderId="94" xfId="0" applyFont="1" applyFill="1" applyBorder="1" applyAlignment="1" applyProtection="1">
      <alignment horizontal="left" vertical="center"/>
      <protection locked="0"/>
    </xf>
    <xf numFmtId="0" fontId="10" fillId="30" borderId="2" xfId="0" applyFont="1" applyFill="1" applyBorder="1" applyAlignment="1" applyProtection="1">
      <alignment horizontal="left" vertical="center" indent="1"/>
      <protection locked="0"/>
    </xf>
    <xf numFmtId="0" fontId="10" fillId="30" borderId="2" xfId="0" applyFont="1" applyFill="1" applyBorder="1" applyAlignment="1" applyProtection="1">
      <alignment horizontal="left" vertical="center"/>
      <protection locked="0"/>
    </xf>
    <xf numFmtId="0" fontId="10" fillId="30" borderId="90" xfId="0" applyFont="1" applyFill="1" applyBorder="1" applyAlignment="1" applyProtection="1">
      <alignment horizontal="left" vertical="center" indent="1"/>
      <protection locked="0"/>
    </xf>
    <xf numFmtId="0" fontId="10" fillId="30" borderId="90" xfId="0" applyFont="1" applyFill="1" applyBorder="1" applyAlignment="1" applyProtection="1">
      <alignment horizontal="left" vertical="center"/>
      <protection locked="0"/>
    </xf>
    <xf numFmtId="0" fontId="58" fillId="30" borderId="90" xfId="0" applyFont="1" applyFill="1" applyBorder="1" applyAlignment="1" applyProtection="1">
      <alignment horizontal="left" vertical="center" indent="1"/>
      <protection locked="0"/>
    </xf>
    <xf numFmtId="0" fontId="10" fillId="30" borderId="90" xfId="0" applyFont="1" applyFill="1" applyBorder="1" applyAlignment="1" applyProtection="1">
      <alignment horizontal="center" vertical="center"/>
      <protection locked="0"/>
    </xf>
    <xf numFmtId="176" fontId="65" fillId="0" borderId="180" xfId="0" applyNumberFormat="1" applyFont="1" applyBorder="1" applyAlignment="1">
      <alignment horizontal="right" vertical="center"/>
    </xf>
    <xf numFmtId="0" fontId="65" fillId="0" borderId="67" xfId="0" applyFont="1" applyBorder="1" applyAlignment="1">
      <alignment horizontal="center" vertical="center" wrapText="1"/>
    </xf>
    <xf numFmtId="0" fontId="65" fillId="0" borderId="182" xfId="0" applyFont="1" applyBorder="1" applyAlignment="1">
      <alignment horizontal="center" vertical="center" wrapText="1"/>
    </xf>
    <xf numFmtId="0" fontId="31" fillId="0" borderId="67" xfId="0" applyFont="1" applyBorder="1" applyAlignment="1">
      <alignment horizontal="center" vertical="center" wrapText="1"/>
    </xf>
    <xf numFmtId="176" fontId="65" fillId="30" borderId="177" xfId="0" applyNumberFormat="1" applyFont="1" applyFill="1" applyBorder="1" applyAlignment="1">
      <alignment horizontal="right" vertical="center"/>
    </xf>
    <xf numFmtId="176" fontId="65" fillId="30" borderId="174" xfId="0" applyNumberFormat="1" applyFont="1" applyFill="1" applyBorder="1" applyAlignment="1">
      <alignment vertical="center"/>
    </xf>
    <xf numFmtId="176" fontId="65" fillId="30" borderId="175" xfId="0" applyNumberFormat="1" applyFont="1" applyFill="1" applyBorder="1" applyAlignment="1">
      <alignment vertical="center"/>
    </xf>
    <xf numFmtId="176" fontId="65" fillId="30" borderId="176" xfId="0" applyNumberFormat="1" applyFont="1" applyFill="1" applyBorder="1" applyAlignment="1">
      <alignment vertical="center"/>
    </xf>
    <xf numFmtId="176" fontId="65" fillId="30" borderId="76" xfId="1" applyNumberFormat="1" applyFont="1" applyFill="1" applyBorder="1" applyAlignment="1" applyProtection="1">
      <alignment horizontal="right" vertical="center"/>
    </xf>
    <xf numFmtId="176" fontId="65" fillId="30" borderId="174" xfId="1" applyNumberFormat="1" applyFont="1" applyFill="1" applyBorder="1" applyAlignment="1" applyProtection="1">
      <alignment horizontal="right" vertical="center"/>
    </xf>
    <xf numFmtId="176" fontId="65" fillId="30" borderId="177" xfId="1" applyNumberFormat="1" applyFont="1" applyFill="1" applyBorder="1" applyAlignment="1" applyProtection="1">
      <alignment horizontal="right" vertical="center"/>
    </xf>
    <xf numFmtId="176" fontId="65" fillId="30" borderId="76" xfId="0" applyNumberFormat="1" applyFont="1" applyFill="1" applyBorder="1" applyAlignment="1">
      <alignment vertical="center"/>
    </xf>
    <xf numFmtId="176" fontId="65" fillId="30" borderId="58" xfId="0" applyNumberFormat="1" applyFont="1" applyFill="1" applyBorder="1" applyAlignment="1">
      <alignment vertical="center"/>
    </xf>
    <xf numFmtId="176" fontId="65" fillId="30" borderId="177" xfId="0" applyNumberFormat="1" applyFont="1" applyFill="1" applyBorder="1" applyAlignment="1">
      <alignment vertical="center"/>
    </xf>
    <xf numFmtId="176" fontId="65" fillId="30" borderId="71" xfId="0" applyNumberFormat="1" applyFont="1" applyFill="1" applyBorder="1" applyAlignment="1">
      <alignment horizontal="right" vertical="center"/>
    </xf>
    <xf numFmtId="176" fontId="65" fillId="30" borderId="120" xfId="0" applyNumberFormat="1" applyFont="1" applyFill="1" applyBorder="1" applyAlignment="1">
      <alignment horizontal="right" vertical="center"/>
    </xf>
    <xf numFmtId="176" fontId="65" fillId="30" borderId="70" xfId="1" applyNumberFormat="1" applyFont="1" applyFill="1" applyBorder="1" applyAlignment="1" applyProtection="1">
      <alignment horizontal="right" vertical="center"/>
    </xf>
    <xf numFmtId="176" fontId="65" fillId="30" borderId="74" xfId="1" applyNumberFormat="1" applyFont="1" applyFill="1" applyBorder="1" applyAlignment="1" applyProtection="1">
      <alignment horizontal="right" vertical="center"/>
    </xf>
    <xf numFmtId="176" fontId="65" fillId="30" borderId="68" xfId="1" applyNumberFormat="1" applyFont="1" applyFill="1" applyBorder="1" applyAlignment="1" applyProtection="1">
      <alignment horizontal="right" vertical="center"/>
    </xf>
    <xf numFmtId="176" fontId="65" fillId="30" borderId="120" xfId="1" applyNumberFormat="1" applyFont="1" applyFill="1" applyBorder="1" applyAlignment="1" applyProtection="1">
      <alignment horizontal="right" vertical="center"/>
    </xf>
    <xf numFmtId="176" fontId="65" fillId="30" borderId="71" xfId="1" applyNumberFormat="1" applyFont="1" applyFill="1" applyBorder="1" applyAlignment="1" applyProtection="1">
      <alignment horizontal="right" vertical="center"/>
    </xf>
    <xf numFmtId="176" fontId="65" fillId="30" borderId="121" xfId="0" applyNumberFormat="1" applyFont="1" applyFill="1" applyBorder="1" applyAlignment="1">
      <alignment horizontal="right" vertical="center"/>
    </xf>
    <xf numFmtId="176" fontId="65" fillId="30" borderId="169" xfId="1" applyNumberFormat="1" applyFont="1" applyFill="1" applyBorder="1" applyAlignment="1" applyProtection="1">
      <alignment horizontal="right" vertical="center"/>
    </xf>
    <xf numFmtId="176" fontId="65" fillId="30" borderId="181" xfId="0" applyNumberFormat="1" applyFont="1" applyFill="1" applyBorder="1" applyAlignment="1">
      <alignment horizontal="right" vertical="center"/>
    </xf>
    <xf numFmtId="176" fontId="65" fillId="30" borderId="193" xfId="0" applyNumberFormat="1" applyFont="1" applyFill="1" applyBorder="1" applyAlignment="1">
      <alignment vertical="center"/>
    </xf>
    <xf numFmtId="176" fontId="65" fillId="30" borderId="56" xfId="0" applyNumberFormat="1" applyFont="1" applyFill="1" applyBorder="1" applyAlignment="1">
      <alignment vertical="center"/>
    </xf>
    <xf numFmtId="176" fontId="65" fillId="30" borderId="182" xfId="1" applyNumberFormat="1" applyFont="1" applyFill="1" applyBorder="1" applyAlignment="1" applyProtection="1">
      <alignment horizontal="right" vertical="center"/>
    </xf>
    <xf numFmtId="176" fontId="65" fillId="30" borderId="193" xfId="1" applyNumberFormat="1" applyFont="1" applyFill="1" applyBorder="1" applyAlignment="1" applyProtection="1">
      <alignment horizontal="right" vertical="center"/>
    </xf>
    <xf numFmtId="176" fontId="65" fillId="30" borderId="181" xfId="1" applyNumberFormat="1" applyFont="1" applyFill="1" applyBorder="1" applyAlignment="1" applyProtection="1">
      <alignment horizontal="right" vertical="center"/>
    </xf>
    <xf numFmtId="176" fontId="65" fillId="30" borderId="182" xfId="0" applyNumberFormat="1" applyFont="1" applyFill="1" applyBorder="1" applyAlignment="1">
      <alignment vertical="center"/>
    </xf>
    <xf numFmtId="176" fontId="65" fillId="30" borderId="181" xfId="0" applyNumberFormat="1" applyFont="1" applyFill="1" applyBorder="1" applyAlignment="1">
      <alignment vertical="center"/>
    </xf>
    <xf numFmtId="176" fontId="72" fillId="30" borderId="5" xfId="0" applyNumberFormat="1" applyFont="1" applyFill="1" applyBorder="1" applyAlignment="1">
      <alignment horizontal="right" vertical="center"/>
    </xf>
    <xf numFmtId="176" fontId="72" fillId="30" borderId="131" xfId="0" applyNumberFormat="1" applyFont="1" applyFill="1" applyBorder="1" applyAlignment="1">
      <alignment vertical="center"/>
    </xf>
    <xf numFmtId="176" fontId="72" fillId="30" borderId="45" xfId="0" applyNumberFormat="1" applyFont="1" applyFill="1" applyBorder="1" applyAlignment="1">
      <alignment vertical="center"/>
    </xf>
    <xf numFmtId="176" fontId="72" fillId="30" borderId="2" xfId="0" applyNumberFormat="1" applyFont="1" applyFill="1" applyBorder="1" applyAlignment="1">
      <alignment vertical="center"/>
    </xf>
    <xf numFmtId="176" fontId="72" fillId="30" borderId="5" xfId="1" applyNumberFormat="1" applyFont="1" applyFill="1" applyBorder="1" applyAlignment="1" applyProtection="1">
      <alignment horizontal="right" vertical="center"/>
    </xf>
    <xf numFmtId="176" fontId="72" fillId="30" borderId="131" xfId="1" applyNumberFormat="1" applyFont="1" applyFill="1" applyBorder="1" applyAlignment="1" applyProtection="1">
      <alignment horizontal="right" vertical="center"/>
    </xf>
    <xf numFmtId="176" fontId="72" fillId="30" borderId="22" xfId="1" applyNumberFormat="1" applyFont="1" applyFill="1" applyBorder="1" applyAlignment="1" applyProtection="1">
      <alignment horizontal="right" vertical="center"/>
    </xf>
    <xf numFmtId="176" fontId="72" fillId="30" borderId="5" xfId="0" applyNumberFormat="1" applyFont="1" applyFill="1" applyBorder="1" applyAlignment="1">
      <alignment vertical="center"/>
    </xf>
    <xf numFmtId="176" fontId="72" fillId="30" borderId="116" xfId="0" applyNumberFormat="1" applyFont="1" applyFill="1" applyBorder="1" applyAlignment="1">
      <alignment vertical="center"/>
    </xf>
    <xf numFmtId="176" fontId="72" fillId="30" borderId="47" xfId="0" applyNumberFormat="1" applyFont="1" applyFill="1" applyBorder="1" applyAlignment="1">
      <alignment vertical="center"/>
    </xf>
    <xf numFmtId="176" fontId="72" fillId="30" borderId="22" xfId="0" applyNumberFormat="1" applyFont="1" applyFill="1" applyBorder="1" applyAlignment="1">
      <alignment vertical="center"/>
    </xf>
    <xf numFmtId="176" fontId="72" fillId="30" borderId="22" xfId="0" applyNumberFormat="1" applyFont="1" applyFill="1" applyBorder="1" applyAlignment="1">
      <alignment horizontal="right" vertical="center"/>
    </xf>
    <xf numFmtId="176" fontId="72" fillId="0" borderId="161" xfId="0" applyNumberFormat="1" applyFont="1" applyBorder="1" applyAlignment="1">
      <alignment horizontal="right" vertical="center"/>
    </xf>
    <xf numFmtId="176" fontId="65" fillId="0" borderId="194" xfId="0" applyNumberFormat="1" applyFont="1" applyBorder="1" applyAlignment="1">
      <alignment horizontal="right" vertical="center"/>
    </xf>
    <xf numFmtId="176" fontId="65" fillId="0" borderId="195" xfId="0" applyNumberFormat="1" applyFont="1" applyBorder="1" applyAlignment="1">
      <alignment horizontal="right" vertical="center"/>
    </xf>
    <xf numFmtId="176" fontId="65" fillId="0" borderId="154" xfId="0" applyNumberFormat="1" applyFont="1" applyBorder="1" applyAlignment="1">
      <alignment vertical="center"/>
    </xf>
    <xf numFmtId="176" fontId="65" fillId="0" borderId="196" xfId="0" applyNumberFormat="1" applyFont="1" applyBorder="1" applyAlignment="1">
      <alignment horizontal="right" vertical="center"/>
    </xf>
    <xf numFmtId="176" fontId="65" fillId="0" borderId="197" xfId="0" applyNumberFormat="1" applyFont="1" applyBorder="1" applyAlignment="1">
      <alignment horizontal="right" vertical="center"/>
    </xf>
    <xf numFmtId="176" fontId="65" fillId="30" borderId="68" xfId="0" applyNumberFormat="1" applyFont="1" applyFill="1" applyBorder="1" applyAlignment="1">
      <alignment vertical="center"/>
    </xf>
    <xf numFmtId="176" fontId="31" fillId="32" borderId="108" xfId="0" applyNumberFormat="1" applyFont="1" applyFill="1" applyBorder="1" applyAlignment="1">
      <alignment vertical="center"/>
    </xf>
    <xf numFmtId="176" fontId="31" fillId="0" borderId="95" xfId="0" applyNumberFormat="1" applyFont="1" applyBorder="1" applyAlignment="1">
      <alignment vertical="center"/>
    </xf>
    <xf numFmtId="176" fontId="31" fillId="32" borderId="94" xfId="0" applyNumberFormat="1" applyFont="1" applyFill="1" applyBorder="1" applyAlignment="1">
      <alignment vertical="center"/>
    </xf>
    <xf numFmtId="0" fontId="31" fillId="30" borderId="0" xfId="0" applyFont="1" applyFill="1" applyAlignment="1">
      <alignment horizontal="left" vertical="center" shrinkToFit="1"/>
    </xf>
    <xf numFmtId="176" fontId="31" fillId="26" borderId="202" xfId="0" applyNumberFormat="1" applyFont="1" applyFill="1" applyBorder="1" applyAlignment="1" applyProtection="1">
      <alignment vertical="center"/>
      <protection locked="0"/>
    </xf>
    <xf numFmtId="176" fontId="31" fillId="26" borderId="5" xfId="0" applyNumberFormat="1" applyFont="1" applyFill="1" applyBorder="1" applyAlignment="1">
      <alignment vertical="center"/>
    </xf>
    <xf numFmtId="0" fontId="72" fillId="30" borderId="152" xfId="0" applyFont="1" applyFill="1" applyBorder="1" applyAlignment="1">
      <alignment horizontal="center" vertical="center" shrinkToFit="1"/>
    </xf>
    <xf numFmtId="0" fontId="72" fillId="30" borderId="98" xfId="0" applyFont="1" applyFill="1" applyBorder="1" applyAlignment="1">
      <alignment horizontal="center" vertical="center" shrinkToFit="1"/>
    </xf>
    <xf numFmtId="0" fontId="65" fillId="30" borderId="152" xfId="0" applyFont="1" applyFill="1" applyBorder="1" applyAlignment="1">
      <alignment horizontal="center" vertical="center" shrinkToFit="1"/>
    </xf>
    <xf numFmtId="0" fontId="65" fillId="30" borderId="98" xfId="0" applyFont="1" applyFill="1" applyBorder="1" applyAlignment="1">
      <alignment horizontal="center" vertical="center" shrinkToFit="1"/>
    </xf>
    <xf numFmtId="176" fontId="31" fillId="32" borderId="102" xfId="0" applyNumberFormat="1" applyFont="1" applyFill="1" applyBorder="1" applyAlignment="1" applyProtection="1">
      <alignment vertical="center"/>
      <protection locked="0"/>
    </xf>
    <xf numFmtId="176" fontId="31" fillId="32" borderId="97" xfId="0" applyNumberFormat="1" applyFont="1" applyFill="1" applyBorder="1" applyAlignment="1" applyProtection="1">
      <alignment vertical="center"/>
      <protection locked="0"/>
    </xf>
    <xf numFmtId="176" fontId="31" fillId="30" borderId="110" xfId="0" applyNumberFormat="1" applyFont="1" applyFill="1" applyBorder="1" applyAlignment="1" applyProtection="1">
      <alignment vertical="center"/>
      <protection locked="0"/>
    </xf>
    <xf numFmtId="176" fontId="31" fillId="30" borderId="203" xfId="0" applyNumberFormat="1" applyFont="1" applyFill="1" applyBorder="1" applyAlignment="1" applyProtection="1">
      <alignment vertical="center"/>
      <protection locked="0"/>
    </xf>
    <xf numFmtId="176" fontId="31" fillId="30" borderId="91" xfId="0" applyNumberFormat="1" applyFont="1" applyFill="1" applyBorder="1" applyAlignment="1" applyProtection="1">
      <alignment vertical="center"/>
      <protection locked="0"/>
    </xf>
    <xf numFmtId="176" fontId="31" fillId="30" borderId="92" xfId="0" applyNumberFormat="1" applyFont="1" applyFill="1" applyBorder="1" applyAlignment="1" applyProtection="1">
      <alignment vertical="center"/>
      <protection locked="0"/>
    </xf>
    <xf numFmtId="176" fontId="31" fillId="32" borderId="150" xfId="0" applyNumberFormat="1" applyFont="1" applyFill="1" applyBorder="1" applyAlignment="1" applyProtection="1">
      <alignment vertical="center"/>
      <protection locked="0"/>
    </xf>
    <xf numFmtId="176" fontId="31" fillId="32" borderId="204" xfId="0" applyNumberFormat="1" applyFont="1" applyFill="1" applyBorder="1" applyAlignment="1" applyProtection="1">
      <alignment vertical="center"/>
      <protection locked="0"/>
    </xf>
    <xf numFmtId="176" fontId="31" fillId="26" borderId="205" xfId="0" applyNumberFormat="1" applyFont="1" applyFill="1" applyBorder="1" applyAlignment="1" applyProtection="1">
      <alignment vertical="center"/>
      <protection locked="0"/>
    </xf>
    <xf numFmtId="176" fontId="31" fillId="26" borderId="10" xfId="0" applyNumberFormat="1" applyFont="1" applyFill="1" applyBorder="1" applyAlignment="1" applyProtection="1">
      <alignment vertical="center"/>
      <protection locked="0"/>
    </xf>
    <xf numFmtId="0" fontId="69" fillId="0" borderId="5" xfId="219" applyFont="1" applyBorder="1" applyAlignment="1">
      <alignment horizontal="center" vertical="center"/>
    </xf>
    <xf numFmtId="38" fontId="69" fillId="0" borderId="5" xfId="219" applyNumberFormat="1" applyFont="1" applyBorder="1" applyAlignment="1">
      <alignment horizontal="right" vertical="center"/>
    </xf>
    <xf numFmtId="0" fontId="69" fillId="30" borderId="5" xfId="219" applyFont="1" applyFill="1" applyBorder="1" applyAlignment="1">
      <alignment horizontal="center" vertical="center"/>
    </xf>
    <xf numFmtId="38" fontId="75" fillId="0" borderId="5" xfId="219" applyNumberFormat="1" applyFont="1" applyBorder="1" applyAlignment="1">
      <alignment vertical="center"/>
    </xf>
    <xf numFmtId="0" fontId="31" fillId="30" borderId="5" xfId="219" applyFont="1" applyFill="1" applyBorder="1" applyAlignment="1">
      <alignment vertical="center"/>
    </xf>
    <xf numFmtId="38" fontId="77" fillId="0" borderId="161" xfId="14" applyFont="1" applyFill="1" applyBorder="1" applyAlignment="1">
      <alignment vertical="center"/>
    </xf>
    <xf numFmtId="38" fontId="77" fillId="30" borderId="5" xfId="14" applyFont="1" applyFill="1" applyBorder="1" applyAlignment="1">
      <alignment vertical="center"/>
    </xf>
    <xf numFmtId="0" fontId="31" fillId="0" borderId="142" xfId="219" applyFont="1" applyBorder="1" applyAlignment="1">
      <alignment horizontal="center" vertical="center"/>
    </xf>
    <xf numFmtId="0" fontId="31" fillId="0" borderId="41" xfId="219" applyFont="1" applyBorder="1" applyAlignment="1">
      <alignment horizontal="center" vertical="center"/>
    </xf>
    <xf numFmtId="0" fontId="31" fillId="0" borderId="41" xfId="0" applyFont="1" applyBorder="1" applyAlignment="1">
      <alignment vertical="center"/>
    </xf>
    <xf numFmtId="0" fontId="31" fillId="0" borderId="9" xfId="219" applyFont="1" applyBorder="1" applyAlignment="1">
      <alignment vertical="center"/>
    </xf>
    <xf numFmtId="0" fontId="31" fillId="0" borderId="10" xfId="219" applyFont="1" applyBorder="1" applyAlignment="1">
      <alignment horizontal="center" vertical="center"/>
    </xf>
    <xf numFmtId="0" fontId="31" fillId="0" borderId="23" xfId="219" applyFont="1" applyBorder="1" applyAlignment="1">
      <alignment vertical="center"/>
    </xf>
    <xf numFmtId="0" fontId="31" fillId="0" borderId="8" xfId="219" applyFont="1" applyBorder="1" applyAlignment="1">
      <alignment horizontal="left" vertical="center" indent="1"/>
    </xf>
    <xf numFmtId="38" fontId="77" fillId="0" borderId="163" xfId="14" applyFont="1" applyFill="1" applyBorder="1" applyAlignment="1">
      <alignment vertical="center"/>
    </xf>
    <xf numFmtId="0" fontId="31" fillId="30" borderId="6" xfId="219" applyFont="1" applyFill="1" applyBorder="1" applyAlignment="1">
      <alignment vertical="center"/>
    </xf>
    <xf numFmtId="0" fontId="31" fillId="30" borderId="206" xfId="219" applyFont="1" applyFill="1" applyBorder="1" applyAlignment="1">
      <alignment vertical="center"/>
    </xf>
    <xf numFmtId="0" fontId="31" fillId="0" borderId="207" xfId="219" applyFont="1" applyBorder="1" applyAlignment="1">
      <alignment vertical="center"/>
    </xf>
    <xf numFmtId="38" fontId="76" fillId="0" borderId="209" xfId="219" applyNumberFormat="1" applyFont="1" applyBorder="1" applyAlignment="1">
      <alignment vertical="center"/>
    </xf>
    <xf numFmtId="38" fontId="76" fillId="0" borderId="208" xfId="14" applyFont="1" applyFill="1" applyBorder="1" applyAlignment="1">
      <alignment vertical="center"/>
    </xf>
    <xf numFmtId="0" fontId="31" fillId="0" borderId="210" xfId="219" applyFont="1" applyBorder="1" applyAlignment="1">
      <alignment horizontal="center" vertical="center"/>
    </xf>
    <xf numFmtId="38" fontId="76" fillId="0" borderId="211" xfId="219" applyNumberFormat="1" applyFont="1" applyBorder="1" applyAlignment="1">
      <alignment vertical="center"/>
    </xf>
    <xf numFmtId="38" fontId="76" fillId="0" borderId="210" xfId="219" applyNumberFormat="1" applyFont="1" applyBorder="1" applyAlignment="1">
      <alignment vertical="center"/>
    </xf>
    <xf numFmtId="38" fontId="76" fillId="2" borderId="212" xfId="14" applyFont="1" applyFill="1" applyBorder="1" applyAlignment="1">
      <alignment vertical="center"/>
    </xf>
    <xf numFmtId="0" fontId="31" fillId="0" borderId="8" xfId="219" applyFont="1" applyBorder="1" applyAlignment="1">
      <alignment horizontal="center" vertical="center"/>
    </xf>
    <xf numFmtId="0" fontId="31" fillId="0" borderId="11" xfId="219" applyFont="1" applyBorder="1" applyAlignment="1">
      <alignment horizontal="center" vertical="center"/>
    </xf>
    <xf numFmtId="0" fontId="31" fillId="0" borderId="46" xfId="219" applyFont="1" applyBorder="1" applyAlignment="1">
      <alignment horizontal="left" vertical="center" indent="1"/>
    </xf>
    <xf numFmtId="0" fontId="31" fillId="0" borderId="154" xfId="219" applyFont="1" applyBorder="1" applyAlignment="1">
      <alignment horizontal="center" vertical="center"/>
    </xf>
    <xf numFmtId="0" fontId="31" fillId="0" borderId="15" xfId="219" applyFont="1" applyBorder="1" applyAlignment="1">
      <alignment vertical="center"/>
    </xf>
    <xf numFmtId="0" fontId="31" fillId="30" borderId="6" xfId="219" applyFont="1" applyFill="1" applyBorder="1" applyAlignment="1">
      <alignment horizontal="left" vertical="center" indent="1"/>
    </xf>
    <xf numFmtId="0" fontId="31" fillId="30" borderId="8" xfId="219" applyFont="1" applyFill="1" applyBorder="1" applyAlignment="1">
      <alignment vertical="center"/>
    </xf>
    <xf numFmtId="0" fontId="31" fillId="30" borderId="10" xfId="219" applyFont="1" applyFill="1" applyBorder="1" applyAlignment="1">
      <alignment horizontal="center" vertical="center"/>
    </xf>
    <xf numFmtId="38" fontId="69" fillId="0" borderId="213" xfId="219" applyNumberFormat="1" applyFont="1" applyBorder="1" applyAlignment="1">
      <alignment horizontal="right" vertical="center"/>
    </xf>
    <xf numFmtId="0" fontId="69" fillId="0" borderId="206" xfId="219" applyFont="1" applyBorder="1" applyAlignment="1">
      <alignment horizontal="center" vertical="center"/>
    </xf>
    <xf numFmtId="38" fontId="75" fillId="30" borderId="44" xfId="14" applyFont="1" applyFill="1" applyBorder="1" applyAlignment="1">
      <alignment vertical="center"/>
    </xf>
    <xf numFmtId="38" fontId="75" fillId="0" borderId="206" xfId="219" applyNumberFormat="1" applyFont="1" applyBorder="1" applyAlignment="1">
      <alignment vertical="center"/>
    </xf>
    <xf numFmtId="38" fontId="77" fillId="30" borderId="206" xfId="14" applyFont="1" applyFill="1" applyBorder="1" applyAlignment="1">
      <alignment vertical="center"/>
    </xf>
    <xf numFmtId="38" fontId="31" fillId="0" borderId="210" xfId="14" applyFont="1" applyFill="1" applyBorder="1" applyAlignment="1">
      <alignment vertical="center"/>
    </xf>
    <xf numFmtId="38" fontId="31" fillId="0" borderId="51" xfId="1" applyFont="1" applyBorder="1" applyAlignment="1">
      <alignment horizontal="center" vertical="center" wrapText="1"/>
    </xf>
    <xf numFmtId="38" fontId="31" fillId="0" borderId="192" xfId="1" applyFont="1" applyBorder="1" applyAlignment="1">
      <alignment horizontal="center" vertical="center"/>
    </xf>
    <xf numFmtId="38" fontId="31" fillId="0" borderId="178" xfId="1" applyFont="1" applyBorder="1" applyAlignment="1">
      <alignment horizontal="center" vertical="center" wrapText="1"/>
    </xf>
    <xf numFmtId="38" fontId="31" fillId="0" borderId="169" xfId="1" applyFont="1" applyBorder="1" applyAlignment="1">
      <alignment horizontal="center" vertical="center" wrapText="1"/>
    </xf>
    <xf numFmtId="38" fontId="31" fillId="0" borderId="151" xfId="1" applyFont="1" applyBorder="1" applyAlignment="1">
      <alignment horizontal="center" vertical="center"/>
    </xf>
    <xf numFmtId="38" fontId="31" fillId="0" borderId="56" xfId="1" applyFont="1" applyFill="1" applyBorder="1" applyAlignment="1">
      <alignment vertical="center"/>
    </xf>
    <xf numFmtId="38" fontId="31" fillId="0" borderId="214" xfId="1" applyFont="1" applyFill="1" applyBorder="1" applyAlignment="1">
      <alignment vertical="center"/>
    </xf>
    <xf numFmtId="38" fontId="31" fillId="2" borderId="148" xfId="1" applyFont="1" applyFill="1" applyBorder="1" applyAlignment="1">
      <alignment vertical="center"/>
    </xf>
    <xf numFmtId="38" fontId="31" fillId="0" borderId="193" xfId="1" applyFont="1" applyFill="1" applyBorder="1" applyAlignment="1">
      <alignment vertical="center"/>
    </xf>
    <xf numFmtId="38" fontId="31" fillId="0" borderId="151" xfId="1" applyFont="1" applyFill="1" applyBorder="1" applyAlignment="1">
      <alignment vertical="center"/>
    </xf>
    <xf numFmtId="38" fontId="31" fillId="0" borderId="182" xfId="1" applyFont="1" applyBorder="1" applyAlignment="1">
      <alignment vertical="center"/>
    </xf>
    <xf numFmtId="38" fontId="31" fillId="0" borderId="181" xfId="1" applyFont="1" applyBorder="1" applyAlignment="1">
      <alignment vertical="center"/>
    </xf>
    <xf numFmtId="38" fontId="31" fillId="30" borderId="175" xfId="1" applyFont="1" applyFill="1" applyBorder="1" applyAlignment="1">
      <alignment vertical="center"/>
    </xf>
    <xf numFmtId="38" fontId="31" fillId="30" borderId="185" xfId="1" applyFont="1" applyFill="1" applyBorder="1" applyAlignment="1">
      <alignment vertical="center"/>
    </xf>
    <xf numFmtId="38" fontId="31" fillId="30" borderId="173" xfId="1" applyFont="1" applyFill="1" applyBorder="1" applyAlignment="1">
      <alignment vertical="center"/>
    </xf>
    <xf numFmtId="38" fontId="31" fillId="30" borderId="174" xfId="1" applyFont="1" applyFill="1" applyBorder="1" applyAlignment="1">
      <alignment vertical="center"/>
    </xf>
    <xf numFmtId="38" fontId="31" fillId="30" borderId="178" xfId="1" applyFont="1" applyFill="1" applyBorder="1" applyAlignment="1">
      <alignment vertical="center"/>
    </xf>
    <xf numFmtId="38" fontId="31" fillId="30" borderId="177" xfId="1" applyFont="1" applyFill="1" applyBorder="1" applyAlignment="1">
      <alignment vertical="center"/>
    </xf>
    <xf numFmtId="38" fontId="31" fillId="30" borderId="70" xfId="1" applyFont="1" applyFill="1" applyBorder="1" applyAlignment="1">
      <alignment vertical="center"/>
    </xf>
    <xf numFmtId="38" fontId="31" fillId="0" borderId="69" xfId="1" applyFont="1" applyFill="1" applyBorder="1" applyAlignment="1">
      <alignment vertical="center"/>
    </xf>
    <xf numFmtId="38" fontId="31" fillId="30" borderId="73" xfId="1" applyFont="1" applyFill="1" applyBorder="1" applyAlignment="1">
      <alignment vertical="center"/>
    </xf>
    <xf numFmtId="38" fontId="31" fillId="0" borderId="188" xfId="1" applyFont="1" applyFill="1" applyBorder="1" applyAlignment="1">
      <alignment vertical="center"/>
    </xf>
    <xf numFmtId="38" fontId="31" fillId="30" borderId="164" xfId="1" applyFont="1" applyFill="1" applyBorder="1" applyAlignment="1">
      <alignment vertical="center"/>
    </xf>
    <xf numFmtId="38" fontId="31" fillId="0" borderId="172" xfId="1" applyFont="1" applyFill="1" applyBorder="1" applyAlignment="1">
      <alignment vertical="center"/>
    </xf>
    <xf numFmtId="38" fontId="31" fillId="30" borderId="120" xfId="1" applyFont="1" applyFill="1" applyBorder="1" applyAlignment="1">
      <alignment vertical="center"/>
    </xf>
    <xf numFmtId="38" fontId="31" fillId="0" borderId="190" xfId="1" applyFont="1" applyFill="1" applyBorder="1" applyAlignment="1">
      <alignment vertical="center"/>
    </xf>
    <xf numFmtId="38" fontId="31" fillId="30" borderId="169" xfId="1" applyFont="1" applyFill="1" applyBorder="1" applyAlignment="1">
      <alignment vertical="center"/>
    </xf>
    <xf numFmtId="38" fontId="31" fillId="0" borderId="192" xfId="1" applyFont="1" applyFill="1" applyBorder="1" applyAlignment="1">
      <alignment vertical="center"/>
    </xf>
    <xf numFmtId="38" fontId="31" fillId="30" borderId="71" xfId="1" applyFont="1" applyFill="1" applyBorder="1" applyAlignment="1">
      <alignment vertical="center"/>
    </xf>
    <xf numFmtId="38" fontId="31" fillId="0" borderId="184" xfId="1" applyFont="1" applyBorder="1" applyAlignment="1">
      <alignment vertical="center"/>
    </xf>
    <xf numFmtId="38" fontId="31" fillId="0" borderId="184" xfId="1" applyFont="1" applyFill="1" applyBorder="1" applyAlignment="1">
      <alignment vertical="center"/>
    </xf>
    <xf numFmtId="177" fontId="31" fillId="0" borderId="71" xfId="12" applyNumberFormat="1" applyFont="1" applyFill="1" applyBorder="1" applyAlignment="1">
      <alignment vertical="center"/>
    </xf>
    <xf numFmtId="177" fontId="31" fillId="0" borderId="28" xfId="12" applyNumberFormat="1" applyFont="1" applyFill="1" applyBorder="1" applyAlignment="1">
      <alignment vertical="center"/>
    </xf>
    <xf numFmtId="177" fontId="31" fillId="0" borderId="184" xfId="12" applyNumberFormat="1" applyFont="1" applyFill="1" applyBorder="1" applyAlignment="1">
      <alignment vertical="center"/>
    </xf>
    <xf numFmtId="38" fontId="31" fillId="0" borderId="148" xfId="1" applyFont="1" applyFill="1" applyBorder="1" applyAlignment="1">
      <alignment vertical="center"/>
    </xf>
    <xf numFmtId="38" fontId="31" fillId="0" borderId="181" xfId="1" applyFont="1" applyFill="1" applyBorder="1" applyAlignment="1">
      <alignment vertical="center"/>
    </xf>
    <xf numFmtId="38" fontId="31" fillId="2" borderId="172" xfId="1" applyFont="1" applyFill="1" applyBorder="1" applyAlignment="1">
      <alignment vertical="center"/>
    </xf>
    <xf numFmtId="0" fontId="31" fillId="0" borderId="115" xfId="0" applyFont="1" applyBorder="1" applyAlignment="1">
      <alignment horizontal="left" vertical="center" indent="1"/>
    </xf>
    <xf numFmtId="0" fontId="31" fillId="0" borderId="29" xfId="0" applyFont="1" applyBorder="1" applyAlignment="1">
      <alignment horizontal="left" vertical="center" indent="1"/>
    </xf>
    <xf numFmtId="0" fontId="31" fillId="0" borderId="215" xfId="0" applyFont="1" applyBorder="1" applyAlignment="1">
      <alignment horizontal="left" vertical="center" indent="1"/>
    </xf>
    <xf numFmtId="0" fontId="31" fillId="0" borderId="54" xfId="0" applyFont="1" applyBorder="1" applyAlignment="1">
      <alignment horizontal="left" vertical="center" indent="1"/>
    </xf>
    <xf numFmtId="0" fontId="31" fillId="0" borderId="166" xfId="0" applyFont="1" applyBorder="1" applyAlignment="1">
      <alignment horizontal="left" vertical="center" indent="1"/>
    </xf>
    <xf numFmtId="38" fontId="31" fillId="0" borderId="70" xfId="1" applyFont="1" applyFill="1" applyBorder="1" applyAlignment="1">
      <alignment vertical="center"/>
    </xf>
    <xf numFmtId="38" fontId="31" fillId="0" borderId="73" xfId="1" applyFont="1" applyFill="1" applyBorder="1" applyAlignment="1">
      <alignment vertical="center"/>
    </xf>
    <xf numFmtId="38" fontId="31" fillId="2" borderId="164" xfId="1" applyFont="1" applyFill="1" applyBorder="1" applyAlignment="1">
      <alignment vertical="center"/>
    </xf>
    <xf numFmtId="38" fontId="31" fillId="0" borderId="120" xfId="1" applyFont="1" applyFill="1" applyBorder="1" applyAlignment="1">
      <alignment vertical="center"/>
    </xf>
    <xf numFmtId="38" fontId="31" fillId="0" borderId="169" xfId="1" applyFont="1" applyFill="1" applyBorder="1" applyAlignment="1">
      <alignment vertical="center"/>
    </xf>
    <xf numFmtId="38" fontId="31" fillId="0" borderId="68" xfId="1" applyFont="1" applyFill="1" applyBorder="1" applyAlignment="1">
      <alignment vertical="center"/>
    </xf>
    <xf numFmtId="38" fontId="31" fillId="0" borderId="71" xfId="1" applyFont="1" applyFill="1" applyBorder="1" applyAlignment="1">
      <alignment vertical="center"/>
    </xf>
    <xf numFmtId="38" fontId="31" fillId="0" borderId="71" xfId="1" applyFont="1" applyBorder="1" applyAlignment="1">
      <alignment vertical="center"/>
    </xf>
    <xf numFmtId="177" fontId="31" fillId="0" borderId="71" xfId="12" applyNumberFormat="1" applyFont="1" applyBorder="1" applyAlignment="1">
      <alignment horizontal="right" vertical="center"/>
    </xf>
    <xf numFmtId="177" fontId="31" fillId="0" borderId="28" xfId="12" applyNumberFormat="1" applyFont="1" applyBorder="1" applyAlignment="1">
      <alignment vertical="center"/>
    </xf>
    <xf numFmtId="177" fontId="31" fillId="0" borderId="181" xfId="12" applyNumberFormat="1" applyFont="1" applyBorder="1" applyAlignment="1">
      <alignment vertical="center"/>
    </xf>
    <xf numFmtId="177" fontId="31" fillId="0" borderId="177" xfId="12" applyNumberFormat="1" applyFont="1" applyFill="1" applyBorder="1" applyAlignment="1">
      <alignment vertical="center"/>
    </xf>
    <xf numFmtId="177" fontId="31" fillId="0" borderId="181" xfId="12" applyNumberFormat="1" applyFont="1" applyFill="1" applyBorder="1" applyAlignment="1">
      <alignment vertical="center"/>
    </xf>
    <xf numFmtId="0" fontId="31" fillId="0" borderId="0" xfId="0" applyFont="1" applyAlignment="1">
      <alignment vertical="center" shrinkToFit="1"/>
    </xf>
    <xf numFmtId="0" fontId="31" fillId="0" borderId="0" xfId="0" applyFont="1" applyAlignment="1">
      <alignment horizontal="left" vertical="center" indent="1" shrinkToFit="1"/>
    </xf>
    <xf numFmtId="0" fontId="31" fillId="0" borderId="6" xfId="0" applyFont="1" applyBorder="1" applyAlignment="1">
      <alignment horizontal="left" vertical="center" indent="1"/>
    </xf>
    <xf numFmtId="0" fontId="31" fillId="0" borderId="8" xfId="0" applyFont="1" applyBorder="1" applyAlignment="1">
      <alignment vertical="center"/>
    </xf>
    <xf numFmtId="176" fontId="31" fillId="0" borderId="154" xfId="0" applyNumberFormat="1" applyFont="1" applyBorder="1" applyAlignment="1">
      <alignment horizontal="left" vertical="center" wrapText="1" indent="1" shrinkToFit="1"/>
    </xf>
    <xf numFmtId="176" fontId="31" fillId="0" borderId="154" xfId="0" applyNumberFormat="1" applyFont="1" applyBorder="1" applyAlignment="1">
      <alignment horizontal="left" vertical="center" indent="1" shrinkToFit="1"/>
    </xf>
    <xf numFmtId="0" fontId="31" fillId="0" borderId="24" xfId="0" applyFont="1" applyBorder="1" applyAlignment="1">
      <alignment horizontal="left" vertical="center" wrapText="1" indent="1"/>
    </xf>
    <xf numFmtId="186" fontId="31" fillId="0" borderId="11" xfId="266" applyNumberFormat="1" applyFont="1" applyBorder="1" applyAlignment="1">
      <alignment horizontal="center" vertical="center" wrapText="1"/>
    </xf>
    <xf numFmtId="186" fontId="31" fillId="0" borderId="98" xfId="266" applyNumberFormat="1" applyFont="1" applyBorder="1" applyAlignment="1">
      <alignment horizontal="center" vertical="center" wrapText="1"/>
    </xf>
    <xf numFmtId="0" fontId="31" fillId="26" borderId="154" xfId="0" applyFont="1" applyFill="1" applyBorder="1" applyAlignment="1">
      <alignment horizontal="center" vertical="center"/>
    </xf>
    <xf numFmtId="178" fontId="31" fillId="0" borderId="225" xfId="0" applyNumberFormat="1" applyFont="1" applyBorder="1" applyAlignment="1">
      <alignment vertical="center"/>
    </xf>
    <xf numFmtId="178" fontId="31" fillId="0" borderId="226" xfId="0" applyNumberFormat="1" applyFont="1" applyBorder="1" applyAlignment="1">
      <alignment vertical="center"/>
    </xf>
    <xf numFmtId="0" fontId="31" fillId="30" borderId="227" xfId="0" applyFont="1" applyFill="1" applyBorder="1" applyAlignment="1" applyProtection="1">
      <alignment horizontal="left" vertical="center" shrinkToFit="1"/>
      <protection locked="0"/>
    </xf>
    <xf numFmtId="0" fontId="31" fillId="30" borderId="227" xfId="0" applyFont="1" applyFill="1" applyBorder="1" applyAlignment="1" applyProtection="1">
      <alignment horizontal="center" vertical="center"/>
      <protection locked="0"/>
    </xf>
    <xf numFmtId="178" fontId="31" fillId="30" borderId="228" xfId="0" applyNumberFormat="1" applyFont="1" applyFill="1" applyBorder="1" applyAlignment="1" applyProtection="1">
      <alignment vertical="center"/>
      <protection locked="0"/>
    </xf>
    <xf numFmtId="178" fontId="31" fillId="30" borderId="100" xfId="0" applyNumberFormat="1" applyFont="1" applyFill="1" applyBorder="1" applyAlignment="1" applyProtection="1">
      <alignment vertical="center"/>
      <protection locked="0"/>
    </xf>
    <xf numFmtId="178" fontId="31" fillId="0" borderId="94" xfId="0" applyNumberFormat="1" applyFont="1" applyBorder="1" applyAlignment="1">
      <alignment vertical="center"/>
    </xf>
    <xf numFmtId="178" fontId="31" fillId="0" borderId="87" xfId="0" applyNumberFormat="1" applyFont="1" applyBorder="1" applyAlignment="1">
      <alignment vertical="center"/>
    </xf>
    <xf numFmtId="0" fontId="31" fillId="30" borderId="24" xfId="0" applyFont="1" applyFill="1" applyBorder="1" applyAlignment="1" applyProtection="1">
      <alignment vertical="center" shrinkToFit="1"/>
      <protection locked="0"/>
    </xf>
    <xf numFmtId="0" fontId="31" fillId="30" borderId="24" xfId="0" applyFont="1" applyFill="1" applyBorder="1" applyAlignment="1" applyProtection="1">
      <alignment horizontal="center" vertical="center" shrinkToFit="1"/>
      <protection locked="0"/>
    </xf>
    <xf numFmtId="178" fontId="31" fillId="30" borderId="230" xfId="0" applyNumberFormat="1" applyFont="1" applyFill="1" applyBorder="1" applyAlignment="1" applyProtection="1">
      <alignment vertical="center"/>
      <protection locked="0"/>
    </xf>
    <xf numFmtId="178" fontId="31" fillId="30" borderId="99" xfId="0" applyNumberFormat="1" applyFont="1" applyFill="1" applyBorder="1" applyAlignment="1" applyProtection="1">
      <alignment vertical="center"/>
      <protection locked="0"/>
    </xf>
    <xf numFmtId="178" fontId="31" fillId="0" borderId="95" xfId="0" applyNumberFormat="1" applyFont="1" applyBorder="1" applyAlignment="1">
      <alignment vertical="center"/>
    </xf>
    <xf numFmtId="0" fontId="31" fillId="2" borderId="154" xfId="0" applyFont="1" applyFill="1" applyBorder="1" applyAlignment="1">
      <alignment horizontal="center" vertical="center" wrapText="1"/>
    </xf>
    <xf numFmtId="178" fontId="31" fillId="2" borderId="225" xfId="0" applyNumberFormat="1" applyFont="1" applyFill="1" applyBorder="1" applyAlignment="1">
      <alignment vertical="center"/>
    </xf>
    <xf numFmtId="178" fontId="31" fillId="2" borderId="226" xfId="0" applyNumberFormat="1" applyFont="1" applyFill="1" applyBorder="1" applyAlignment="1">
      <alignment vertical="center"/>
    </xf>
    <xf numFmtId="0" fontId="31" fillId="30" borderId="24" xfId="0" applyFont="1" applyFill="1" applyBorder="1" applyAlignment="1" applyProtection="1">
      <alignment horizontal="left" vertical="center" wrapText="1" indent="1" shrinkToFit="1"/>
      <protection locked="0"/>
    </xf>
    <xf numFmtId="0" fontId="31" fillId="26" borderId="154" xfId="0" applyFont="1" applyFill="1" applyBorder="1" applyAlignment="1">
      <alignment horizontal="center" vertical="center" wrapText="1"/>
    </xf>
    <xf numFmtId="0" fontId="31" fillId="30" borderId="204" xfId="0" applyFont="1" applyFill="1" applyBorder="1" applyAlignment="1">
      <alignment vertical="center"/>
    </xf>
    <xf numFmtId="178" fontId="31" fillId="30" borderId="228" xfId="0" applyNumberFormat="1" applyFont="1" applyFill="1" applyBorder="1" applyAlignment="1" applyProtection="1">
      <alignment horizontal="right" vertical="center"/>
      <protection locked="0"/>
    </xf>
    <xf numFmtId="178" fontId="31" fillId="30" borderId="100" xfId="0" applyNumberFormat="1" applyFont="1" applyFill="1" applyBorder="1" applyAlignment="1" applyProtection="1">
      <alignment horizontal="right" vertical="center"/>
      <protection locked="0"/>
    </xf>
    <xf numFmtId="178" fontId="31" fillId="0" borderId="94" xfId="0" applyNumberFormat="1" applyFont="1" applyBorder="1" applyAlignment="1">
      <alignment horizontal="right" vertical="center"/>
    </xf>
    <xf numFmtId="178" fontId="31" fillId="0" borderId="95" xfId="0" applyNumberFormat="1" applyFont="1" applyBorder="1" applyAlignment="1">
      <alignment horizontal="right" vertical="center"/>
    </xf>
    <xf numFmtId="0" fontId="31" fillId="26" borderId="10" xfId="0" applyFont="1" applyFill="1" applyBorder="1" applyAlignment="1" applyProtection="1">
      <alignment horizontal="center" vertical="center"/>
      <protection locked="0"/>
    </xf>
    <xf numFmtId="178" fontId="31" fillId="26" borderId="202" xfId="0" applyNumberFormat="1" applyFont="1" applyFill="1" applyBorder="1" applyAlignment="1" applyProtection="1">
      <alignment horizontal="right" vertical="center"/>
      <protection locked="0"/>
    </xf>
    <xf numFmtId="178" fontId="31" fillId="26" borderId="229" xfId="0" applyNumberFormat="1" applyFont="1" applyFill="1" applyBorder="1" applyAlignment="1" applyProtection="1">
      <alignment horizontal="right" vertical="center"/>
      <protection locked="0"/>
    </xf>
    <xf numFmtId="178" fontId="31" fillId="0" borderId="5" xfId="0" applyNumberFormat="1" applyFont="1" applyBorder="1" applyAlignment="1">
      <alignment horizontal="right" vertical="center"/>
    </xf>
    <xf numFmtId="0" fontId="31" fillId="26" borderId="10" xfId="0" applyFont="1" applyFill="1" applyBorder="1" applyAlignment="1">
      <alignment horizontal="center" vertical="center"/>
    </xf>
    <xf numFmtId="178" fontId="31" fillId="0" borderId="202" xfId="0" applyNumberFormat="1" applyFont="1" applyBorder="1" applyAlignment="1">
      <alignment vertical="center"/>
    </xf>
    <xf numFmtId="178" fontId="31" fillId="0" borderId="229" xfId="0" applyNumberFormat="1" applyFont="1" applyBorder="1" applyAlignment="1">
      <alignment vertical="center"/>
    </xf>
    <xf numFmtId="178" fontId="31" fillId="0" borderId="5" xfId="0" applyNumberFormat="1" applyFont="1" applyBorder="1" applyAlignment="1">
      <alignment vertical="center"/>
    </xf>
    <xf numFmtId="0" fontId="31" fillId="0" borderId="205" xfId="266" applyFont="1" applyBorder="1" applyAlignment="1">
      <alignment horizontal="center" vertical="center"/>
    </xf>
    <xf numFmtId="0" fontId="31" fillId="0" borderId="229" xfId="266" applyFont="1" applyBorder="1" applyAlignment="1">
      <alignment horizontal="center" vertical="center"/>
    </xf>
    <xf numFmtId="0" fontId="31" fillId="0" borderId="233" xfId="266" applyFont="1" applyBorder="1" applyAlignment="1">
      <alignment horizontal="center" vertical="center"/>
    </xf>
    <xf numFmtId="0" fontId="31" fillId="0" borderId="205" xfId="266" applyFont="1" applyBorder="1" applyAlignment="1">
      <alignment horizontal="center" vertical="center" wrapText="1"/>
    </xf>
    <xf numFmtId="0" fontId="31" fillId="0" borderId="229" xfId="266" applyFont="1" applyBorder="1" applyAlignment="1">
      <alignment horizontal="center" vertical="center" wrapText="1"/>
    </xf>
    <xf numFmtId="0" fontId="31" fillId="0" borderId="233" xfId="266" applyFont="1" applyBorder="1" applyAlignment="1">
      <alignment horizontal="center" vertical="center" wrapText="1"/>
    </xf>
    <xf numFmtId="0" fontId="31" fillId="30" borderId="103" xfId="266" applyFont="1" applyFill="1" applyBorder="1">
      <alignment vertical="center"/>
    </xf>
    <xf numFmtId="0" fontId="31" fillId="30" borderId="105" xfId="266" applyFont="1" applyFill="1" applyBorder="1">
      <alignment vertical="center"/>
    </xf>
    <xf numFmtId="0" fontId="31" fillId="30" borderId="234" xfId="266" applyFont="1" applyFill="1" applyBorder="1">
      <alignment vertical="center"/>
    </xf>
    <xf numFmtId="0" fontId="31" fillId="30" borderId="227" xfId="266" applyFont="1" applyFill="1" applyBorder="1">
      <alignment vertical="center"/>
    </xf>
    <xf numFmtId="0" fontId="31" fillId="30" borderId="13" xfId="266" applyFont="1" applyFill="1" applyBorder="1">
      <alignment vertical="center"/>
    </xf>
    <xf numFmtId="0" fontId="68" fillId="0" borderId="0" xfId="268" applyFont="1" applyAlignment="1">
      <alignment horizontal="center" vertical="center"/>
    </xf>
    <xf numFmtId="0" fontId="31" fillId="0" borderId="8"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3" xfId="0" applyFont="1" applyBorder="1" applyAlignment="1">
      <alignment horizontal="left" vertical="center" wrapText="1"/>
    </xf>
    <xf numFmtId="0" fontId="31" fillId="0" borderId="107" xfId="0" applyFont="1" applyBorder="1" applyAlignment="1">
      <alignment horizontal="center" vertical="center" wrapText="1"/>
    </xf>
    <xf numFmtId="0" fontId="31" fillId="0" borderId="1" xfId="0" applyFont="1" applyBorder="1" applyAlignment="1">
      <alignment horizontal="center" vertical="center"/>
    </xf>
    <xf numFmtId="176" fontId="31" fillId="30" borderId="100" xfId="0" applyNumberFormat="1" applyFont="1" applyFill="1" applyBorder="1" applyAlignment="1" applyProtection="1">
      <alignment vertical="center"/>
      <protection locked="0"/>
    </xf>
    <xf numFmtId="185" fontId="31" fillId="0" borderId="94" xfId="0" applyNumberFormat="1" applyFont="1" applyBorder="1" applyAlignment="1">
      <alignment vertical="center"/>
    </xf>
    <xf numFmtId="0" fontId="31" fillId="0" borderId="3" xfId="0" applyFont="1" applyBorder="1" applyAlignment="1">
      <alignment horizontal="center" vertical="center"/>
    </xf>
    <xf numFmtId="185" fontId="31" fillId="0" borderId="104" xfId="0" applyNumberFormat="1" applyFont="1" applyBorder="1" applyAlignment="1">
      <alignment vertical="center"/>
    </xf>
    <xf numFmtId="185" fontId="31" fillId="0" borderId="87" xfId="0" applyNumberFormat="1" applyFont="1" applyBorder="1" applyAlignment="1">
      <alignment vertical="center"/>
    </xf>
    <xf numFmtId="0" fontId="31" fillId="0" borderId="3" xfId="0" applyFont="1" applyBorder="1" applyAlignment="1">
      <alignment horizontal="center" vertical="center" wrapText="1"/>
    </xf>
    <xf numFmtId="176" fontId="31" fillId="30" borderId="104" xfId="0" applyNumberFormat="1" applyFont="1" applyFill="1" applyBorder="1" applyAlignment="1" applyProtection="1">
      <alignment vertical="center"/>
      <protection locked="0"/>
    </xf>
    <xf numFmtId="0" fontId="31" fillId="0" borderId="1" xfId="0" applyFont="1" applyBorder="1" applyAlignment="1">
      <alignment horizontal="center" vertical="center" wrapText="1"/>
    </xf>
    <xf numFmtId="185" fontId="31" fillId="0" borderId="100" xfId="0" applyNumberFormat="1" applyFont="1" applyBorder="1" applyAlignment="1">
      <alignment vertical="center"/>
    </xf>
    <xf numFmtId="185" fontId="31" fillId="0" borderId="150" xfId="0" applyNumberFormat="1" applyFont="1" applyBorder="1" applyAlignment="1">
      <alignment vertical="center"/>
    </xf>
    <xf numFmtId="0" fontId="31" fillId="0" borderId="4" xfId="0" applyFont="1" applyBorder="1" applyAlignment="1">
      <alignment horizontal="center" vertical="center" wrapText="1"/>
    </xf>
    <xf numFmtId="185" fontId="31" fillId="0" borderId="99" xfId="0" applyNumberFormat="1" applyFont="1" applyBorder="1" applyAlignment="1">
      <alignment vertical="center"/>
    </xf>
    <xf numFmtId="185" fontId="31" fillId="0" borderId="91" xfId="0" applyNumberFormat="1" applyFont="1" applyBorder="1" applyAlignment="1">
      <alignment vertical="center"/>
    </xf>
    <xf numFmtId="0" fontId="31" fillId="31" borderId="76" xfId="0" applyFont="1" applyFill="1" applyBorder="1" applyAlignment="1">
      <alignment horizontal="center" vertical="center" wrapText="1"/>
    </xf>
    <xf numFmtId="186" fontId="31" fillId="0" borderId="91" xfId="266" applyNumberFormat="1" applyFont="1" applyBorder="1" applyAlignment="1">
      <alignment horizontal="center" vertical="center" wrapText="1"/>
    </xf>
    <xf numFmtId="186" fontId="31" fillId="0" borderId="99" xfId="266" applyNumberFormat="1" applyFont="1" applyBorder="1" applyAlignment="1">
      <alignment horizontal="center" vertical="center" wrapText="1"/>
    </xf>
    <xf numFmtId="186" fontId="31" fillId="0" borderId="92" xfId="266" applyNumberFormat="1" applyFont="1" applyBorder="1" applyAlignment="1">
      <alignment horizontal="center" vertical="center" wrapText="1"/>
    </xf>
    <xf numFmtId="0" fontId="31" fillId="2" borderId="10" xfId="0" applyFont="1" applyFill="1" applyBorder="1" applyAlignment="1">
      <alignment horizontal="center" vertical="center" wrapText="1"/>
    </xf>
    <xf numFmtId="178" fontId="31" fillId="2" borderId="202" xfId="0" applyNumberFormat="1" applyFont="1" applyFill="1" applyBorder="1" applyAlignment="1">
      <alignment vertical="center"/>
    </xf>
    <xf numFmtId="178" fontId="31" fillId="2" borderId="229" xfId="0" applyNumberFormat="1" applyFont="1" applyFill="1" applyBorder="1" applyAlignment="1">
      <alignment vertical="center"/>
    </xf>
    <xf numFmtId="178" fontId="31" fillId="2" borderId="5" xfId="0" applyNumberFormat="1" applyFont="1" applyFill="1" applyBorder="1" applyAlignment="1">
      <alignment vertical="center"/>
    </xf>
    <xf numFmtId="0" fontId="31" fillId="26" borderId="10" xfId="0" applyFont="1" applyFill="1" applyBorder="1" applyAlignment="1">
      <alignment horizontal="center" vertical="center" wrapText="1"/>
    </xf>
    <xf numFmtId="0" fontId="31" fillId="30" borderId="97" xfId="0" applyFont="1" applyFill="1" applyBorder="1" applyAlignment="1">
      <alignment vertical="center"/>
    </xf>
    <xf numFmtId="0" fontId="31" fillId="30" borderId="103" xfId="0" applyFont="1" applyFill="1" applyBorder="1" applyAlignment="1" applyProtection="1">
      <alignment horizontal="center" vertical="center"/>
      <protection locked="0"/>
    </xf>
    <xf numFmtId="178" fontId="31" fillId="30" borderId="93" xfId="0" applyNumberFormat="1" applyFont="1" applyFill="1" applyBorder="1" applyAlignment="1" applyProtection="1">
      <alignment horizontal="right" vertical="center"/>
      <protection locked="0"/>
    </xf>
    <xf numFmtId="178" fontId="31" fillId="30" borderId="96" xfId="0" applyNumberFormat="1" applyFont="1" applyFill="1" applyBorder="1" applyAlignment="1" applyProtection="1">
      <alignment horizontal="right" vertical="center"/>
      <protection locked="0"/>
    </xf>
    <xf numFmtId="0" fontId="31" fillId="26" borderId="154" xfId="0" applyFont="1" applyFill="1" applyBorder="1" applyAlignment="1" applyProtection="1">
      <alignment horizontal="center" vertical="center"/>
      <protection locked="0"/>
    </xf>
    <xf numFmtId="178" fontId="31" fillId="26" borderId="225" xfId="0" applyNumberFormat="1" applyFont="1" applyFill="1" applyBorder="1" applyAlignment="1" applyProtection="1">
      <alignment horizontal="right" vertical="center"/>
      <protection locked="0"/>
    </xf>
    <xf numFmtId="178" fontId="31" fillId="26" borderId="226" xfId="0" applyNumberFormat="1" applyFont="1" applyFill="1" applyBorder="1" applyAlignment="1" applyProtection="1">
      <alignment horizontal="right" vertical="center"/>
      <protection locked="0"/>
    </xf>
    <xf numFmtId="0" fontId="74" fillId="0" borderId="0" xfId="266" applyFont="1">
      <alignment vertical="center"/>
    </xf>
    <xf numFmtId="0" fontId="68" fillId="0" borderId="0" xfId="266" applyFont="1" applyAlignment="1">
      <alignment vertical="center" wrapText="1"/>
    </xf>
    <xf numFmtId="0" fontId="74" fillId="0" borderId="0" xfId="268" applyFont="1">
      <alignment vertical="center"/>
    </xf>
    <xf numFmtId="176" fontId="31" fillId="30" borderId="58" xfId="0" applyNumberFormat="1" applyFont="1" applyFill="1" applyBorder="1" applyAlignment="1">
      <alignment vertical="center"/>
    </xf>
    <xf numFmtId="176" fontId="31" fillId="30" borderId="59" xfId="0" applyNumberFormat="1" applyFont="1" applyFill="1" applyBorder="1" applyAlignment="1">
      <alignment vertical="center"/>
    </xf>
    <xf numFmtId="176" fontId="31" fillId="30" borderId="144" xfId="0" applyNumberFormat="1" applyFont="1" applyFill="1" applyBorder="1" applyAlignment="1">
      <alignment vertical="center"/>
    </xf>
    <xf numFmtId="176" fontId="31" fillId="0" borderId="216" xfId="0" applyNumberFormat="1" applyFont="1" applyBorder="1" applyAlignment="1">
      <alignment vertical="center"/>
    </xf>
    <xf numFmtId="176" fontId="31" fillId="0" borderId="145" xfId="0" applyNumberFormat="1" applyFont="1" applyBorder="1" applyAlignment="1">
      <alignment vertical="center"/>
    </xf>
    <xf numFmtId="176" fontId="31" fillId="0" borderId="217" xfId="0" applyNumberFormat="1" applyFont="1" applyBorder="1" applyAlignment="1">
      <alignment vertical="center"/>
    </xf>
    <xf numFmtId="183" fontId="31" fillId="0" borderId="44" xfId="0" applyNumberFormat="1" applyFont="1" applyBorder="1" applyAlignment="1">
      <alignment vertical="center"/>
    </xf>
    <xf numFmtId="176" fontId="31" fillId="30" borderId="176" xfId="0" applyNumberFormat="1" applyFont="1" applyFill="1" applyBorder="1" applyAlignment="1">
      <alignment vertical="center"/>
    </xf>
    <xf numFmtId="176" fontId="31" fillId="30" borderId="65" xfId="0" applyNumberFormat="1" applyFont="1" applyFill="1" applyBorder="1" applyAlignment="1">
      <alignment vertical="center"/>
    </xf>
    <xf numFmtId="176" fontId="31" fillId="0" borderId="218" xfId="0" applyNumberFormat="1" applyFont="1" applyBorder="1" applyAlignment="1">
      <alignment vertical="center"/>
    </xf>
    <xf numFmtId="176" fontId="31" fillId="0" borderId="118" xfId="0" applyNumberFormat="1" applyFont="1" applyBorder="1" applyAlignment="1">
      <alignment vertical="center"/>
    </xf>
    <xf numFmtId="176" fontId="31" fillId="0" borderId="219" xfId="0" applyNumberFormat="1" applyFont="1" applyBorder="1" applyAlignment="1">
      <alignment vertical="center"/>
    </xf>
    <xf numFmtId="183" fontId="31" fillId="0" borderId="47" xfId="0" applyNumberFormat="1" applyFont="1" applyBorder="1" applyAlignment="1">
      <alignment vertical="center"/>
    </xf>
    <xf numFmtId="176" fontId="31" fillId="0" borderId="220" xfId="0" applyNumberFormat="1" applyFont="1" applyBorder="1" applyAlignment="1">
      <alignment vertical="center"/>
    </xf>
    <xf numFmtId="176" fontId="31" fillId="0" borderId="117" xfId="0" applyNumberFormat="1" applyFont="1" applyBorder="1" applyAlignment="1">
      <alignment vertical="center"/>
    </xf>
    <xf numFmtId="176" fontId="31" fillId="0" borderId="146" xfId="0" applyNumberFormat="1" applyFont="1" applyBorder="1" applyAlignment="1">
      <alignment vertical="center"/>
    </xf>
    <xf numFmtId="183" fontId="31" fillId="30" borderId="148" xfId="0" applyNumberFormat="1" applyFont="1" applyFill="1" applyBorder="1" applyAlignment="1">
      <alignment vertical="center"/>
    </xf>
    <xf numFmtId="183" fontId="31" fillId="30" borderId="142" xfId="0" applyNumberFormat="1" applyFont="1" applyFill="1" applyBorder="1" applyAlignment="1">
      <alignment vertical="center"/>
    </xf>
    <xf numFmtId="183" fontId="31" fillId="30" borderId="42" xfId="0" applyNumberFormat="1" applyFont="1" applyFill="1" applyBorder="1" applyAlignment="1">
      <alignment vertical="center"/>
    </xf>
    <xf numFmtId="183" fontId="31" fillId="30" borderId="172" xfId="0" applyNumberFormat="1" applyFont="1" applyFill="1" applyBorder="1" applyAlignment="1">
      <alignment vertical="center"/>
    </xf>
    <xf numFmtId="176" fontId="31" fillId="0" borderId="221" xfId="0" applyNumberFormat="1" applyFont="1" applyBorder="1" applyAlignment="1">
      <alignment vertical="center"/>
    </xf>
    <xf numFmtId="176" fontId="31" fillId="0" borderId="122" xfId="0" applyNumberFormat="1" applyFont="1" applyBorder="1" applyAlignment="1">
      <alignment vertical="center"/>
    </xf>
    <xf numFmtId="176" fontId="31" fillId="0" borderId="147" xfId="0" applyNumberFormat="1" applyFont="1" applyBorder="1" applyAlignment="1">
      <alignment vertical="center"/>
    </xf>
    <xf numFmtId="183" fontId="31" fillId="30" borderId="56" xfId="0" applyNumberFormat="1" applyFont="1" applyFill="1" applyBorder="1" applyAlignment="1">
      <alignment vertical="center"/>
    </xf>
    <xf numFmtId="183" fontId="31" fillId="30" borderId="27" xfId="0" applyNumberFormat="1" applyFont="1" applyFill="1" applyBorder="1" applyAlignment="1">
      <alignment vertical="center"/>
    </xf>
    <xf numFmtId="183" fontId="31" fillId="30" borderId="26" xfId="0" applyNumberFormat="1" applyFont="1" applyFill="1" applyBorder="1" applyAlignment="1">
      <alignment vertical="center"/>
    </xf>
    <xf numFmtId="183" fontId="31" fillId="30" borderId="69" xfId="0" applyNumberFormat="1" applyFont="1" applyFill="1" applyBorder="1" applyAlignment="1">
      <alignment vertical="center"/>
    </xf>
    <xf numFmtId="183" fontId="31" fillId="0" borderId="45" xfId="0" applyNumberFormat="1" applyFont="1" applyBorder="1" applyAlignment="1">
      <alignment vertical="center"/>
    </xf>
    <xf numFmtId="183" fontId="31" fillId="0" borderId="58" xfId="0" applyNumberFormat="1" applyFont="1" applyBorder="1" applyAlignment="1">
      <alignment vertical="center"/>
    </xf>
    <xf numFmtId="183" fontId="31" fillId="0" borderId="144" xfId="0" applyNumberFormat="1" applyFont="1" applyBorder="1" applyAlignment="1">
      <alignment vertical="center"/>
    </xf>
    <xf numFmtId="183" fontId="31" fillId="0" borderId="56" xfId="0" applyNumberFormat="1" applyFont="1" applyBorder="1" applyAlignment="1">
      <alignment vertical="center"/>
    </xf>
    <xf numFmtId="183" fontId="31" fillId="0" borderId="121" xfId="0" applyNumberFormat="1" applyFont="1" applyBorder="1" applyAlignment="1">
      <alignment vertical="center"/>
    </xf>
    <xf numFmtId="183" fontId="31" fillId="0" borderId="179" xfId="0" applyNumberFormat="1" applyFont="1" applyBorder="1" applyAlignment="1">
      <alignment vertical="center"/>
    </xf>
    <xf numFmtId="183" fontId="31" fillId="0" borderId="178" xfId="0" applyNumberFormat="1" applyFont="1" applyBorder="1" applyAlignment="1">
      <alignment vertical="center"/>
    </xf>
    <xf numFmtId="183" fontId="31" fillId="0" borderId="151" xfId="0" applyNumberFormat="1" applyFont="1" applyBorder="1" applyAlignment="1">
      <alignment vertical="center"/>
    </xf>
    <xf numFmtId="183" fontId="31" fillId="0" borderId="169" xfId="0" applyNumberFormat="1" applyFont="1" applyBorder="1" applyAlignment="1">
      <alignment vertical="center"/>
    </xf>
    <xf numFmtId="183" fontId="31" fillId="0" borderId="28" xfId="0" applyNumberFormat="1" applyFont="1" applyBorder="1" applyAlignment="1">
      <alignment vertical="center"/>
    </xf>
    <xf numFmtId="183" fontId="31" fillId="0" borderId="184" xfId="0" applyNumberFormat="1" applyFont="1" applyBorder="1" applyAlignment="1">
      <alignment vertical="center"/>
    </xf>
    <xf numFmtId="183" fontId="31" fillId="0" borderId="22" xfId="0" applyNumberFormat="1" applyFont="1" applyBorder="1" applyAlignment="1">
      <alignment vertical="center"/>
    </xf>
    <xf numFmtId="183" fontId="31" fillId="0" borderId="131" xfId="0" applyNumberFormat="1" applyFont="1" applyBorder="1" applyAlignment="1">
      <alignment vertical="center"/>
    </xf>
    <xf numFmtId="0" fontId="64" fillId="0" borderId="0" xfId="267" applyFont="1">
      <alignment vertical="center"/>
    </xf>
    <xf numFmtId="0" fontId="69" fillId="0" borderId="0" xfId="267" applyFont="1">
      <alignment vertical="center"/>
    </xf>
    <xf numFmtId="0" fontId="64" fillId="0" borderId="0" xfId="267" applyFont="1" applyAlignment="1">
      <alignment horizontal="center" vertical="center"/>
    </xf>
    <xf numFmtId="0" fontId="64" fillId="0" borderId="0" xfId="267" applyFont="1" applyAlignment="1">
      <alignment horizontal="left" vertical="center"/>
    </xf>
    <xf numFmtId="0" fontId="31" fillId="0" borderId="0" xfId="267" applyFont="1">
      <alignment vertical="center"/>
    </xf>
    <xf numFmtId="0" fontId="64" fillId="0" borderId="44" xfId="267" applyFont="1" applyBorder="1">
      <alignment vertical="center"/>
    </xf>
    <xf numFmtId="0" fontId="64" fillId="30" borderId="5" xfId="267" applyFont="1" applyFill="1" applyBorder="1">
      <alignment vertical="center"/>
    </xf>
    <xf numFmtId="0" fontId="64" fillId="0" borderId="5" xfId="267" applyFont="1" applyBorder="1" applyAlignment="1">
      <alignment horizontal="center" vertical="center"/>
    </xf>
    <xf numFmtId="0" fontId="64" fillId="30" borderId="5" xfId="267" applyFont="1" applyFill="1" applyBorder="1" applyAlignment="1">
      <alignment horizontal="center" vertical="center"/>
    </xf>
    <xf numFmtId="186" fontId="31" fillId="0" borderId="5" xfId="266" applyNumberFormat="1" applyFont="1" applyBorder="1" applyAlignment="1">
      <alignment horizontal="center" vertical="center" wrapText="1"/>
    </xf>
    <xf numFmtId="186" fontId="31" fillId="0" borderId="23" xfId="266" applyNumberFormat="1" applyFont="1" applyBorder="1" applyAlignment="1">
      <alignment horizontal="center" vertical="center" wrapText="1"/>
    </xf>
    <xf numFmtId="3" fontId="64" fillId="31" borderId="5" xfId="267" applyNumberFormat="1" applyFont="1" applyFill="1" applyBorder="1" applyAlignment="1">
      <alignment horizontal="center" vertical="center"/>
    </xf>
    <xf numFmtId="3" fontId="64" fillId="0" borderId="0" xfId="267" applyNumberFormat="1" applyFont="1" applyAlignment="1">
      <alignment horizontal="center" vertical="center"/>
    </xf>
    <xf numFmtId="3" fontId="69" fillId="30" borderId="5" xfId="267" applyNumberFormat="1" applyFont="1" applyFill="1" applyBorder="1">
      <alignment vertical="center"/>
    </xf>
    <xf numFmtId="0" fontId="64" fillId="0" borderId="0" xfId="267" applyFont="1" applyAlignment="1">
      <alignment horizontal="center" vertical="center" textRotation="255" wrapText="1"/>
    </xf>
    <xf numFmtId="0" fontId="64" fillId="0" borderId="9" xfId="267" applyFont="1" applyBorder="1" applyAlignment="1">
      <alignment horizontal="center" vertical="center" textRotation="255" wrapText="1"/>
    </xf>
    <xf numFmtId="3" fontId="64" fillId="0" borderId="5" xfId="267" applyNumberFormat="1" applyFont="1" applyBorder="1" applyAlignment="1">
      <alignment horizontal="center" vertical="center"/>
    </xf>
    <xf numFmtId="0" fontId="64" fillId="0" borderId="44" xfId="267" applyFont="1" applyBorder="1" applyAlignment="1">
      <alignment horizontal="center" vertical="center" textRotation="255" wrapText="1"/>
    </xf>
    <xf numFmtId="3" fontId="64" fillId="30" borderId="5" xfId="267" applyNumberFormat="1" applyFont="1" applyFill="1" applyBorder="1">
      <alignment vertical="center"/>
    </xf>
    <xf numFmtId="0" fontId="31" fillId="0" borderId="23" xfId="268" applyFont="1" applyBorder="1" applyAlignment="1">
      <alignment horizontal="center" vertical="center" wrapText="1"/>
    </xf>
    <xf numFmtId="0" fontId="31" fillId="0" borderId="11" xfId="268" applyFont="1" applyBorder="1" applyAlignment="1">
      <alignment horizontal="left" vertical="center" wrapText="1"/>
    </xf>
    <xf numFmtId="0" fontId="31" fillId="0" borderId="24" xfId="268" applyFont="1" applyBorder="1" applyAlignment="1">
      <alignment horizontal="left" vertical="center"/>
    </xf>
    <xf numFmtId="178" fontId="31" fillId="0" borderId="108" xfId="0" applyNumberFormat="1" applyFont="1" applyBorder="1" applyAlignment="1">
      <alignment vertical="center"/>
    </xf>
    <xf numFmtId="178" fontId="31" fillId="0" borderId="44" xfId="0" applyNumberFormat="1" applyFont="1" applyBorder="1" applyAlignment="1">
      <alignment vertical="center"/>
    </xf>
    <xf numFmtId="178" fontId="31" fillId="2" borderId="44" xfId="0" applyNumberFormat="1" applyFont="1" applyFill="1" applyBorder="1" applyAlignment="1">
      <alignment vertical="center"/>
    </xf>
    <xf numFmtId="176" fontId="65" fillId="25" borderId="237" xfId="0" applyNumberFormat="1" applyFont="1" applyFill="1" applyBorder="1" applyAlignment="1">
      <alignment vertical="center"/>
    </xf>
    <xf numFmtId="0" fontId="31" fillId="30" borderId="0" xfId="0" applyFont="1" applyFill="1" applyAlignment="1">
      <alignment vertical="center"/>
    </xf>
    <xf numFmtId="178" fontId="31" fillId="0" borderId="108" xfId="0" applyNumberFormat="1" applyFont="1" applyBorder="1" applyAlignment="1">
      <alignment horizontal="right" vertical="center"/>
    </xf>
    <xf numFmtId="178" fontId="31" fillId="0" borderId="44" xfId="0" applyNumberFormat="1" applyFont="1" applyBorder="1" applyAlignment="1">
      <alignment horizontal="right" vertical="center"/>
    </xf>
    <xf numFmtId="0" fontId="79" fillId="0" borderId="0" xfId="267" applyFont="1" applyAlignment="1">
      <alignment horizontal="left" vertical="center"/>
    </xf>
    <xf numFmtId="0" fontId="64" fillId="0" borderId="9" xfId="267" applyFont="1" applyBorder="1">
      <alignment vertical="center"/>
    </xf>
    <xf numFmtId="0" fontId="64" fillId="0" borderId="9" xfId="267" applyFont="1" applyBorder="1" applyAlignment="1">
      <alignment horizontal="left" vertical="center"/>
    </xf>
    <xf numFmtId="0" fontId="64" fillId="0" borderId="9" xfId="267" applyFont="1" applyBorder="1" applyAlignment="1">
      <alignment horizontal="center" vertical="center"/>
    </xf>
    <xf numFmtId="0" fontId="69" fillId="0" borderId="0" xfId="267" applyFont="1" applyAlignment="1">
      <alignment horizontal="center" vertical="center"/>
    </xf>
    <xf numFmtId="0" fontId="64" fillId="0" borderId="41" xfId="267" applyFont="1" applyBorder="1">
      <alignment vertical="center"/>
    </xf>
    <xf numFmtId="0" fontId="64" fillId="0" borderId="41" xfId="267" applyFont="1" applyBorder="1" applyAlignment="1">
      <alignment horizontal="center" vertical="center"/>
    </xf>
    <xf numFmtId="0" fontId="64" fillId="0" borderId="41" xfId="267" applyFont="1" applyBorder="1" applyAlignment="1">
      <alignment horizontal="left" vertical="center"/>
    </xf>
    <xf numFmtId="0" fontId="69" fillId="0" borderId="41" xfId="267" applyFont="1" applyBorder="1">
      <alignment vertical="center"/>
    </xf>
    <xf numFmtId="0" fontId="68" fillId="30" borderId="5" xfId="0" applyFont="1" applyFill="1" applyBorder="1" applyAlignment="1">
      <alignment vertical="center"/>
    </xf>
    <xf numFmtId="0" fontId="69" fillId="30" borderId="5" xfId="267" applyFont="1" applyFill="1" applyBorder="1">
      <alignment vertical="center"/>
    </xf>
    <xf numFmtId="0" fontId="69" fillId="0" borderId="0" xfId="269" applyFont="1" applyAlignment="1">
      <alignment horizontal="center" vertical="center"/>
    </xf>
    <xf numFmtId="0" fontId="69" fillId="0" borderId="0" xfId="269" applyFont="1" applyAlignment="1">
      <alignment horizontal="center" vertical="center" shrinkToFit="1"/>
    </xf>
    <xf numFmtId="0" fontId="69" fillId="0" borderId="0" xfId="269" applyFont="1" applyAlignment="1">
      <alignment vertical="center" shrinkToFit="1"/>
    </xf>
    <xf numFmtId="0" fontId="69" fillId="0" borderId="0" xfId="269" applyFont="1">
      <alignment vertical="center"/>
    </xf>
    <xf numFmtId="0" fontId="75" fillId="0" borderId="0" xfId="269" applyFont="1" applyAlignment="1">
      <alignment horizontal="center" vertical="center"/>
    </xf>
    <xf numFmtId="0" fontId="75" fillId="0" borderId="0" xfId="269" applyFont="1" applyAlignment="1">
      <alignment horizontal="center" vertical="center" shrinkToFit="1"/>
    </xf>
    <xf numFmtId="0" fontId="69" fillId="0" borderId="0" xfId="269" applyFont="1" applyAlignment="1">
      <alignment horizontal="left" vertical="center"/>
    </xf>
    <xf numFmtId="0" fontId="69" fillId="0" borderId="5" xfId="269" applyFont="1" applyBorder="1" applyAlignment="1">
      <alignment horizontal="center" vertical="center"/>
    </xf>
    <xf numFmtId="0" fontId="69" fillId="0" borderId="6" xfId="269" applyFont="1" applyBorder="1" applyAlignment="1">
      <alignment horizontal="center" vertical="center" shrinkToFit="1"/>
    </xf>
    <xf numFmtId="0" fontId="69" fillId="0" borderId="5" xfId="269" applyFont="1" applyBorder="1" applyAlignment="1">
      <alignment horizontal="center" vertical="center" shrinkToFit="1"/>
    </xf>
    <xf numFmtId="0" fontId="69" fillId="0" borderId="5" xfId="269" applyFont="1" applyBorder="1" applyAlignment="1">
      <alignment horizontal="left" vertical="center" shrinkToFit="1"/>
    </xf>
    <xf numFmtId="187" fontId="69" fillId="0" borderId="5" xfId="269" quotePrefix="1" applyNumberFormat="1" applyFont="1" applyBorder="1" applyAlignment="1">
      <alignment horizontal="center" vertical="center" shrinkToFit="1"/>
    </xf>
    <xf numFmtId="188" fontId="69" fillId="0" borderId="5" xfId="269" quotePrefix="1" applyNumberFormat="1" applyFont="1" applyBorder="1" applyAlignment="1">
      <alignment horizontal="center" vertical="center" shrinkToFit="1"/>
    </xf>
    <xf numFmtId="0" fontId="69" fillId="0" borderId="6" xfId="269" applyFont="1" applyBorder="1" applyAlignment="1">
      <alignment horizontal="right" vertical="center"/>
    </xf>
    <xf numFmtId="0" fontId="69" fillId="0" borderId="8" xfId="269" applyFont="1" applyBorder="1" applyAlignment="1">
      <alignment horizontal="left" vertical="center" shrinkToFit="1"/>
    </xf>
    <xf numFmtId="0" fontId="31" fillId="0" borderId="5" xfId="269" applyFont="1" applyBorder="1" applyAlignment="1">
      <alignment horizontal="center" vertical="center" shrinkToFit="1"/>
    </xf>
    <xf numFmtId="0" fontId="31" fillId="0" borderId="5" xfId="269" quotePrefix="1" applyFont="1" applyBorder="1" applyAlignment="1">
      <alignment horizontal="center" vertical="center" shrinkToFit="1"/>
    </xf>
    <xf numFmtId="0" fontId="69" fillId="0" borderId="5" xfId="269" quotePrefix="1" applyFont="1" applyBorder="1" applyAlignment="1">
      <alignment horizontal="center" vertical="center" shrinkToFit="1"/>
    </xf>
    <xf numFmtId="0" fontId="69" fillId="0" borderId="5" xfId="269" applyFont="1" applyBorder="1" applyAlignment="1">
      <alignment vertical="center" shrinkToFit="1"/>
    </xf>
    <xf numFmtId="0" fontId="69" fillId="0" borderId="6" xfId="269" applyFont="1" applyBorder="1">
      <alignment vertical="center"/>
    </xf>
    <xf numFmtId="0" fontId="69" fillId="0" borderId="8" xfId="269" applyFont="1" applyBorder="1" applyAlignment="1">
      <alignment vertical="center" shrinkToFit="1"/>
    </xf>
    <xf numFmtId="3" fontId="69" fillId="0" borderId="6" xfId="269" applyNumberFormat="1" applyFont="1" applyBorder="1" applyAlignment="1">
      <alignment horizontal="right" vertical="center" shrinkToFit="1"/>
    </xf>
    <xf numFmtId="0" fontId="69" fillId="0" borderId="6" xfId="269" applyFont="1" applyBorder="1" applyAlignment="1">
      <alignment horizontal="right" vertical="center" shrinkToFit="1"/>
    </xf>
    <xf numFmtId="49" fontId="69" fillId="0" borderId="5" xfId="269" applyNumberFormat="1" applyFont="1" applyBorder="1" applyAlignment="1">
      <alignment horizontal="center" vertical="center" shrinkToFit="1"/>
    </xf>
    <xf numFmtId="38" fontId="31" fillId="0" borderId="121" xfId="1" applyFont="1" applyFill="1" applyBorder="1" applyAlignment="1">
      <alignment vertical="center"/>
    </xf>
    <xf numFmtId="38" fontId="31" fillId="0" borderId="59" xfId="1" applyFont="1" applyFill="1" applyBorder="1" applyAlignment="1">
      <alignment vertical="center"/>
    </xf>
    <xf numFmtId="38" fontId="31" fillId="0" borderId="144" xfId="1" applyFont="1" applyFill="1" applyBorder="1" applyAlignment="1">
      <alignment vertical="center"/>
    </xf>
    <xf numFmtId="38" fontId="31" fillId="30" borderId="121" xfId="1" applyFont="1" applyFill="1" applyBorder="1" applyAlignment="1">
      <alignment vertical="center"/>
    </xf>
    <xf numFmtId="38" fontId="31" fillId="30" borderId="59" xfId="1" applyFont="1" applyFill="1" applyBorder="1" applyAlignment="1">
      <alignment vertical="center"/>
    </xf>
    <xf numFmtId="38" fontId="31" fillId="0" borderId="191" xfId="1" applyFont="1" applyFill="1" applyBorder="1" applyAlignment="1">
      <alignment vertical="center"/>
    </xf>
    <xf numFmtId="38" fontId="31" fillId="30" borderId="58" xfId="1" applyFont="1" applyFill="1" applyBorder="1" applyAlignment="1">
      <alignment vertical="center"/>
    </xf>
    <xf numFmtId="38" fontId="31" fillId="2" borderId="68" xfId="1" applyFont="1" applyFill="1" applyBorder="1" applyAlignment="1">
      <alignment vertical="center"/>
    </xf>
    <xf numFmtId="38" fontId="31" fillId="2" borderId="25" xfId="1" applyFont="1" applyFill="1" applyBorder="1" applyAlignment="1">
      <alignment vertical="center"/>
    </xf>
    <xf numFmtId="38" fontId="31" fillId="2" borderId="182" xfId="1" applyFont="1" applyFill="1" applyBorder="1" applyAlignment="1">
      <alignment vertical="center"/>
    </xf>
    <xf numFmtId="38" fontId="31" fillId="2" borderId="67" xfId="1" applyFont="1" applyFill="1" applyBorder="1" applyAlignment="1">
      <alignment vertical="center"/>
    </xf>
    <xf numFmtId="38" fontId="31" fillId="2" borderId="76" xfId="1" applyFont="1" applyFill="1" applyBorder="1" applyAlignment="1">
      <alignment vertical="center"/>
    </xf>
    <xf numFmtId="0" fontId="31" fillId="0" borderId="2" xfId="0" applyFont="1" applyBorder="1" applyAlignment="1">
      <alignment horizontal="center" vertical="center" shrinkToFit="1"/>
    </xf>
    <xf numFmtId="0" fontId="77" fillId="30" borderId="132" xfId="0" applyFont="1" applyFill="1" applyBorder="1" applyAlignment="1">
      <alignment horizontal="center" vertical="center" shrinkToFit="1"/>
    </xf>
    <xf numFmtId="0" fontId="72" fillId="30" borderId="137" xfId="0" applyFont="1" applyFill="1" applyBorder="1" applyAlignment="1">
      <alignment horizontal="center" vertical="center" shrinkToFit="1"/>
    </xf>
    <xf numFmtId="0" fontId="31" fillId="0" borderId="238" xfId="0" applyFont="1" applyBorder="1" applyAlignment="1">
      <alignment horizontal="center" vertical="center" shrinkToFit="1"/>
    </xf>
    <xf numFmtId="0" fontId="72" fillId="30" borderId="170" xfId="0" applyFont="1" applyFill="1" applyBorder="1" applyAlignment="1">
      <alignment horizontal="center" vertical="center" shrinkToFit="1"/>
    </xf>
    <xf numFmtId="176" fontId="31" fillId="30" borderId="201" xfId="0" applyNumberFormat="1" applyFont="1" applyFill="1" applyBorder="1" applyAlignment="1" applyProtection="1">
      <alignment vertical="center"/>
      <protection locked="0"/>
    </xf>
    <xf numFmtId="176" fontId="31" fillId="30" borderId="238" xfId="0" applyNumberFormat="1" applyFont="1" applyFill="1" applyBorder="1" applyAlignment="1" applyProtection="1">
      <alignment vertical="center"/>
      <protection locked="0"/>
    </xf>
    <xf numFmtId="176" fontId="31" fillId="30" borderId="134" xfId="0" applyNumberFormat="1" applyFont="1" applyFill="1" applyBorder="1" applyAlignment="1" applyProtection="1">
      <alignment vertical="center"/>
      <protection locked="0"/>
    </xf>
    <xf numFmtId="0" fontId="31" fillId="0" borderId="104" xfId="0" applyFont="1" applyBorder="1" applyAlignment="1">
      <alignment horizontal="center" vertical="center" shrinkToFit="1"/>
    </xf>
    <xf numFmtId="0" fontId="72" fillId="30" borderId="136" xfId="0" applyFont="1" applyFill="1" applyBorder="1" applyAlignment="1">
      <alignment horizontal="center" vertical="center" shrinkToFit="1"/>
    </xf>
    <xf numFmtId="176" fontId="31" fillId="30" borderId="88" xfId="0" applyNumberFormat="1" applyFont="1" applyFill="1" applyBorder="1" applyAlignment="1" applyProtection="1">
      <alignment vertical="center"/>
      <protection locked="0"/>
    </xf>
    <xf numFmtId="176" fontId="31" fillId="30" borderId="89" xfId="0" applyNumberFormat="1" applyFont="1" applyFill="1" applyBorder="1" applyAlignment="1" applyProtection="1">
      <alignment vertical="center"/>
      <protection locked="0"/>
    </xf>
    <xf numFmtId="176" fontId="31" fillId="0" borderId="87" xfId="0" applyNumberFormat="1" applyFont="1" applyBorder="1" applyAlignment="1">
      <alignment vertical="center"/>
    </xf>
    <xf numFmtId="176" fontId="31" fillId="33" borderId="100" xfId="0" applyNumberFormat="1" applyFont="1" applyFill="1" applyBorder="1" applyAlignment="1" applyProtection="1">
      <alignment vertical="center"/>
      <protection locked="0"/>
    </xf>
    <xf numFmtId="176" fontId="31" fillId="33" borderId="204" xfId="0" applyNumberFormat="1" applyFont="1" applyFill="1" applyBorder="1" applyAlignment="1" applyProtection="1">
      <alignment vertical="center"/>
      <protection locked="0"/>
    </xf>
    <xf numFmtId="176" fontId="31" fillId="0" borderId="94" xfId="0" applyNumberFormat="1" applyFont="1" applyBorder="1" applyAlignment="1">
      <alignment vertical="center"/>
    </xf>
    <xf numFmtId="176" fontId="77" fillId="33" borderId="150" xfId="0" applyNumberFormat="1" applyFont="1" applyFill="1" applyBorder="1" applyAlignment="1" applyProtection="1">
      <alignment vertical="center"/>
      <protection locked="0"/>
    </xf>
    <xf numFmtId="0" fontId="69" fillId="0" borderId="8" xfId="269" applyFont="1" applyBorder="1" applyAlignment="1">
      <alignment horizontal="center" vertical="center" shrinkToFit="1"/>
    </xf>
    <xf numFmtId="0" fontId="75" fillId="0" borderId="5" xfId="269" applyFont="1" applyBorder="1" applyAlignment="1">
      <alignment horizontal="left" vertical="center" shrinkToFit="1"/>
    </xf>
    <xf numFmtId="38" fontId="69" fillId="0" borderId="6" xfId="270" applyFont="1" applyBorder="1" applyAlignment="1">
      <alignment horizontal="center" vertical="center" shrinkToFit="1"/>
    </xf>
    <xf numFmtId="0" fontId="69" fillId="0" borderId="10" xfId="269" applyFont="1" applyBorder="1" applyAlignment="1">
      <alignment horizontal="center" vertical="center" shrinkToFit="1"/>
    </xf>
    <xf numFmtId="187" fontId="69" fillId="0" borderId="5" xfId="269" applyNumberFormat="1" applyFont="1" applyBorder="1" applyAlignment="1">
      <alignment horizontal="center" vertical="center" shrinkToFit="1"/>
    </xf>
    <xf numFmtId="0" fontId="77" fillId="0" borderId="5" xfId="269" applyFont="1" applyBorder="1" applyAlignment="1">
      <alignment horizontal="center" vertical="center"/>
    </xf>
    <xf numFmtId="0" fontId="77" fillId="0" borderId="5" xfId="269" applyFont="1" applyBorder="1" applyAlignment="1">
      <alignment horizontal="center" vertical="center" shrinkToFit="1"/>
    </xf>
    <xf numFmtId="0" fontId="77" fillId="0" borderId="6" xfId="269" applyFont="1" applyBorder="1" applyAlignment="1">
      <alignment horizontal="center" vertical="center" shrinkToFit="1"/>
    </xf>
    <xf numFmtId="0" fontId="77" fillId="0" borderId="10" xfId="269" applyFont="1" applyBorder="1" applyAlignment="1">
      <alignment horizontal="center" vertical="center" shrinkToFit="1"/>
    </xf>
    <xf numFmtId="0" fontId="77" fillId="0" borderId="5" xfId="269" applyFont="1" applyBorder="1" applyAlignment="1">
      <alignment horizontal="left" vertical="center" shrinkToFit="1"/>
    </xf>
    <xf numFmtId="0" fontId="77" fillId="0" borderId="6" xfId="269" applyFont="1" applyBorder="1" applyAlignment="1">
      <alignment horizontal="center" vertical="center" wrapText="1" shrinkToFit="1"/>
    </xf>
    <xf numFmtId="0" fontId="77" fillId="0" borderId="8" xfId="269" applyFont="1" applyBorder="1" applyAlignment="1">
      <alignment horizontal="center" vertical="center" wrapText="1" shrinkToFit="1"/>
    </xf>
    <xf numFmtId="0" fontId="77" fillId="0" borderId="10" xfId="269" applyFont="1" applyBorder="1" applyAlignment="1">
      <alignment horizontal="center" vertical="center" wrapText="1" shrinkToFit="1"/>
    </xf>
    <xf numFmtId="0" fontId="69" fillId="33" borderId="6" xfId="269" applyFont="1" applyFill="1" applyBorder="1" applyAlignment="1">
      <alignment horizontal="center" vertical="center" shrinkToFit="1"/>
    </xf>
    <xf numFmtId="0" fontId="69" fillId="33" borderId="8" xfId="269" applyFont="1" applyFill="1" applyBorder="1" applyAlignment="1">
      <alignment horizontal="center" vertical="center" shrinkToFit="1"/>
    </xf>
    <xf numFmtId="0" fontId="69" fillId="33" borderId="10" xfId="269" applyFont="1" applyFill="1" applyBorder="1" applyAlignment="1">
      <alignment horizontal="center" vertical="center" shrinkToFit="1"/>
    </xf>
    <xf numFmtId="0" fontId="77" fillId="0" borderId="8" xfId="269" applyFont="1" applyBorder="1" applyAlignment="1">
      <alignment horizontal="left" vertical="center" shrinkToFit="1"/>
    </xf>
    <xf numFmtId="0" fontId="31" fillId="0" borderId="0" xfId="266" applyFont="1" applyAlignment="1">
      <alignment horizontal="left" vertical="center"/>
    </xf>
    <xf numFmtId="0" fontId="65" fillId="0" borderId="76" xfId="0" applyFont="1" applyBorder="1" applyAlignment="1">
      <alignment horizontal="center" vertical="center" wrapText="1"/>
    </xf>
    <xf numFmtId="176" fontId="65" fillId="0" borderId="243" xfId="0" applyNumberFormat="1" applyFont="1" applyBorder="1" applyAlignment="1">
      <alignment horizontal="right" vertical="center"/>
    </xf>
    <xf numFmtId="176" fontId="65" fillId="0" borderId="118" xfId="0" applyNumberFormat="1" applyFont="1" applyBorder="1" applyAlignment="1">
      <alignment vertical="center"/>
    </xf>
    <xf numFmtId="176" fontId="65" fillId="0" borderId="219" xfId="0" applyNumberFormat="1" applyFont="1" applyBorder="1" applyAlignment="1">
      <alignment vertical="center"/>
    </xf>
    <xf numFmtId="0" fontId="65" fillId="0" borderId="0" xfId="266" applyFont="1" applyAlignment="1">
      <alignment horizontal="left" vertical="center"/>
    </xf>
    <xf numFmtId="0" fontId="69" fillId="34" borderId="0" xfId="269" applyFont="1" applyFill="1">
      <alignment vertical="center"/>
    </xf>
    <xf numFmtId="0" fontId="69" fillId="0" borderId="6" xfId="269" quotePrefix="1" applyFont="1" applyBorder="1" applyAlignment="1">
      <alignment horizontal="right" vertical="center"/>
    </xf>
    <xf numFmtId="38" fontId="69" fillId="0" borderId="6" xfId="270" applyFont="1" applyFill="1" applyBorder="1" applyAlignment="1">
      <alignment horizontal="center" vertical="center" shrinkToFit="1"/>
    </xf>
    <xf numFmtId="0" fontId="31" fillId="0" borderId="5" xfId="269" applyFont="1" applyBorder="1" applyAlignment="1">
      <alignment horizontal="left" vertical="center" shrinkToFit="1"/>
    </xf>
    <xf numFmtId="0" fontId="31" fillId="0" borderId="5" xfId="269" applyFont="1" applyBorder="1" applyAlignment="1">
      <alignment vertical="center" shrinkToFit="1"/>
    </xf>
    <xf numFmtId="0" fontId="85" fillId="0" borderId="0" xfId="0" applyFont="1" applyAlignment="1">
      <alignment horizontal="center" vertical="center"/>
    </xf>
    <xf numFmtId="0" fontId="86" fillId="0" borderId="0" xfId="0" applyFont="1" applyAlignment="1">
      <alignment horizontal="left" vertical="center"/>
    </xf>
    <xf numFmtId="0" fontId="86" fillId="0" borderId="0" xfId="0" applyFont="1" applyAlignment="1">
      <alignment horizontal="center" vertical="center"/>
    </xf>
    <xf numFmtId="0" fontId="22" fillId="0" borderId="0" xfId="0" applyFont="1" applyAlignment="1">
      <alignment horizontal="right" vertical="center"/>
    </xf>
    <xf numFmtId="0" fontId="31" fillId="0" borderId="154" xfId="0" applyFont="1" applyBorder="1" applyAlignment="1">
      <alignment horizontal="center" vertical="center"/>
    </xf>
    <xf numFmtId="0" fontId="9" fillId="0" borderId="0" xfId="0" applyFont="1" applyAlignment="1">
      <alignment vertical="center"/>
    </xf>
    <xf numFmtId="0" fontId="31" fillId="0" borderId="0" xfId="0" applyFont="1" applyAlignment="1">
      <alignment horizontal="center" vertical="center" wrapText="1"/>
    </xf>
    <xf numFmtId="0" fontId="69" fillId="0" borderId="0" xfId="0" applyFont="1" applyAlignment="1">
      <alignment vertical="center"/>
    </xf>
    <xf numFmtId="0" fontId="74" fillId="0" borderId="0" xfId="0" applyFont="1" applyAlignment="1">
      <alignment horizontal="center" vertical="center"/>
    </xf>
    <xf numFmtId="176" fontId="71" fillId="0" borderId="128" xfId="0" applyNumberFormat="1" applyFont="1" applyBorder="1" applyAlignment="1">
      <alignment vertical="center"/>
    </xf>
    <xf numFmtId="176" fontId="71" fillId="0" borderId="11" xfId="0" applyNumberFormat="1" applyFont="1" applyBorder="1" applyAlignment="1">
      <alignment vertical="center"/>
    </xf>
    <xf numFmtId="176" fontId="71" fillId="0" borderId="2" xfId="0" applyNumberFormat="1" applyFont="1" applyBorder="1" applyAlignment="1">
      <alignment vertical="center"/>
    </xf>
    <xf numFmtId="176" fontId="71" fillId="0" borderId="114" xfId="0" applyNumberFormat="1" applyFont="1" applyBorder="1" applyAlignment="1">
      <alignment horizontal="left" vertical="center" indent="1"/>
    </xf>
    <xf numFmtId="176" fontId="71" fillId="0" borderId="27" xfId="1" applyNumberFormat="1" applyFont="1" applyFill="1" applyBorder="1" applyAlignment="1" applyProtection="1">
      <alignment horizontal="left" vertical="center" indent="1"/>
    </xf>
    <xf numFmtId="176" fontId="71" fillId="0" borderId="22" xfId="0" applyNumberFormat="1" applyFont="1" applyBorder="1" applyAlignment="1">
      <alignment vertical="center"/>
    </xf>
    <xf numFmtId="176" fontId="71" fillId="0" borderId="0" xfId="1" applyNumberFormat="1" applyFont="1" applyFill="1" applyBorder="1" applyAlignment="1" applyProtection="1">
      <alignment horizontal="left" vertical="center" indent="1"/>
    </xf>
    <xf numFmtId="176" fontId="71" fillId="0" borderId="142" xfId="0" applyNumberFormat="1" applyFont="1" applyBorder="1" applyAlignment="1">
      <alignment vertical="center"/>
    </xf>
    <xf numFmtId="176" fontId="71" fillId="0" borderId="6" xfId="1" applyNumberFormat="1" applyFont="1" applyFill="1" applyBorder="1" applyAlignment="1" applyProtection="1">
      <alignment horizontal="left" vertical="center"/>
    </xf>
    <xf numFmtId="176" fontId="71" fillId="0" borderId="114" xfId="1" applyNumberFormat="1" applyFont="1" applyFill="1" applyBorder="1" applyAlignment="1" applyProtection="1">
      <alignment horizontal="left" vertical="center" indent="1"/>
    </xf>
    <xf numFmtId="176" fontId="71" fillId="0" borderId="23" xfId="0" applyNumberFormat="1" applyFont="1" applyBorder="1" applyAlignment="1">
      <alignment vertical="center"/>
    </xf>
    <xf numFmtId="176" fontId="71" fillId="0" borderId="23" xfId="1" applyNumberFormat="1" applyFont="1" applyFill="1" applyBorder="1" applyAlignment="1" applyProtection="1">
      <alignment horizontal="left" vertical="center" indent="1"/>
    </xf>
    <xf numFmtId="176" fontId="71" fillId="0" borderId="9" xfId="0" applyNumberFormat="1" applyFont="1" applyBorder="1" applyAlignment="1">
      <alignment vertical="center"/>
    </xf>
    <xf numFmtId="176" fontId="71" fillId="0" borderId="11" xfId="1" applyNumberFormat="1" applyFont="1" applyFill="1" applyBorder="1" applyAlignment="1" applyProtection="1">
      <alignment horizontal="left" vertical="center" indent="1"/>
    </xf>
    <xf numFmtId="176" fontId="71" fillId="0" borderId="8" xfId="0" applyNumberFormat="1" applyFont="1" applyBorder="1" applyAlignment="1">
      <alignment vertical="center"/>
    </xf>
    <xf numFmtId="176" fontId="71" fillId="0" borderId="80" xfId="0" applyNumberFormat="1" applyFont="1" applyBorder="1" applyAlignment="1">
      <alignment horizontal="left" vertical="center" indent="1"/>
    </xf>
    <xf numFmtId="176" fontId="71" fillId="0" borderId="165" xfId="1" applyNumberFormat="1" applyFont="1" applyFill="1" applyBorder="1" applyAlignment="1" applyProtection="1">
      <alignment horizontal="left" vertical="center" indent="1"/>
    </xf>
    <xf numFmtId="176" fontId="71" fillId="0" borderId="11" xfId="1" applyNumberFormat="1" applyFont="1" applyFill="1" applyBorder="1" applyAlignment="1" applyProtection="1">
      <alignment horizontal="left" vertical="center"/>
    </xf>
    <xf numFmtId="176" fontId="71" fillId="0" borderId="115" xfId="0" applyNumberFormat="1" applyFont="1" applyBorder="1" applyAlignment="1">
      <alignment horizontal="left" vertical="center" indent="1"/>
    </xf>
    <xf numFmtId="176" fontId="71" fillId="0" borderId="11" xfId="0" applyNumberFormat="1" applyFont="1" applyBorder="1" applyAlignment="1">
      <alignment horizontal="left" vertical="center" indent="1"/>
    </xf>
    <xf numFmtId="176" fontId="71" fillId="0" borderId="119" xfId="0" applyNumberFormat="1" applyFont="1" applyBorder="1" applyAlignment="1">
      <alignment horizontal="left" vertical="center" indent="1"/>
    </xf>
    <xf numFmtId="176" fontId="71" fillId="0" borderId="6" xfId="0" applyNumberFormat="1" applyFont="1" applyBorder="1" applyAlignment="1">
      <alignment horizontal="left" vertical="center" indent="1"/>
    </xf>
    <xf numFmtId="176" fontId="71" fillId="0" borderId="23" xfId="0" applyNumberFormat="1" applyFont="1" applyBorder="1" applyAlignment="1">
      <alignment horizontal="left" vertical="center" indent="1"/>
    </xf>
    <xf numFmtId="0" fontId="87" fillId="0" borderId="0" xfId="0" applyFont="1" applyAlignment="1">
      <alignment vertical="center"/>
    </xf>
    <xf numFmtId="0" fontId="69" fillId="30" borderId="16" xfId="0" applyFont="1" applyFill="1" applyBorder="1" applyAlignment="1">
      <alignment vertical="center"/>
    </xf>
    <xf numFmtId="0" fontId="69" fillId="30" borderId="17" xfId="0" applyFont="1" applyFill="1" applyBorder="1" applyAlignment="1">
      <alignment vertical="center"/>
    </xf>
    <xf numFmtId="0" fontId="69" fillId="30" borderId="20" xfId="0" applyFont="1" applyFill="1" applyBorder="1" applyAlignment="1">
      <alignment vertical="center"/>
    </xf>
    <xf numFmtId="0" fontId="69" fillId="30" borderId="0" xfId="0" applyFont="1" applyFill="1" applyAlignment="1">
      <alignment vertical="center"/>
    </xf>
    <xf numFmtId="0" fontId="69" fillId="30" borderId="19" xfId="0" applyFont="1" applyFill="1" applyBorder="1" applyAlignment="1">
      <alignment vertical="center"/>
    </xf>
    <xf numFmtId="0" fontId="69" fillId="30" borderId="12" xfId="0" applyFont="1" applyFill="1" applyBorder="1" applyAlignment="1">
      <alignment vertical="center"/>
    </xf>
    <xf numFmtId="0" fontId="74" fillId="0" borderId="0" xfId="0" applyFont="1" applyAlignment="1">
      <alignment vertical="center"/>
    </xf>
    <xf numFmtId="176" fontId="69" fillId="0" borderId="0" xfId="0" applyNumberFormat="1" applyFont="1" applyAlignment="1">
      <alignment vertical="center"/>
    </xf>
    <xf numFmtId="0" fontId="71" fillId="0" borderId="11" xfId="0" applyFont="1" applyBorder="1" applyAlignment="1">
      <alignment horizontal="right" vertical="center"/>
    </xf>
    <xf numFmtId="0" fontId="69" fillId="0" borderId="68" xfId="0" applyFont="1" applyBorder="1" applyAlignment="1">
      <alignment horizontal="center" vertical="center" wrapText="1"/>
    </xf>
    <xf numFmtId="0" fontId="69" fillId="0" borderId="25" xfId="0" applyFont="1" applyBorder="1" applyAlignment="1">
      <alignment horizontal="center" vertical="center" wrapText="1"/>
    </xf>
    <xf numFmtId="0" fontId="69" fillId="0" borderId="182" xfId="0" applyFont="1" applyBorder="1" applyAlignment="1">
      <alignment horizontal="center" vertical="center" wrapText="1"/>
    </xf>
    <xf numFmtId="0" fontId="69" fillId="0" borderId="67" xfId="0" applyFont="1" applyBorder="1" applyAlignment="1">
      <alignment horizontal="center" vertical="center" wrapText="1"/>
    </xf>
    <xf numFmtId="176" fontId="69" fillId="0" borderId="49" xfId="0" applyNumberFormat="1" applyFont="1" applyBorder="1" applyAlignment="1">
      <alignment vertical="center"/>
    </xf>
    <xf numFmtId="176" fontId="69" fillId="0" borderId="8" xfId="0" applyNumberFormat="1" applyFont="1" applyBorder="1" applyAlignment="1">
      <alignment horizontal="left" vertical="center"/>
    </xf>
    <xf numFmtId="176" fontId="69" fillId="30" borderId="68" xfId="0" applyNumberFormat="1" applyFont="1" applyFill="1" applyBorder="1" applyAlignment="1">
      <alignment horizontal="right" vertical="center"/>
    </xf>
    <xf numFmtId="176" fontId="69" fillId="30" borderId="25" xfId="0" applyNumberFormat="1" applyFont="1" applyFill="1" applyBorder="1" applyAlignment="1">
      <alignment horizontal="right" vertical="center"/>
    </xf>
    <xf numFmtId="176" fontId="69" fillId="30" borderId="182" xfId="0" applyNumberFormat="1" applyFont="1" applyFill="1" applyBorder="1" applyAlignment="1">
      <alignment horizontal="right" vertical="center"/>
    </xf>
    <xf numFmtId="176" fontId="69" fillId="30" borderId="67" xfId="0" applyNumberFormat="1" applyFont="1" applyFill="1" applyBorder="1" applyAlignment="1">
      <alignment horizontal="right" vertical="center"/>
    </xf>
    <xf numFmtId="176" fontId="69" fillId="0" borderId="10" xfId="0" applyNumberFormat="1" applyFont="1" applyBorder="1" applyAlignment="1">
      <alignment horizontal="right" vertical="center"/>
    </xf>
    <xf numFmtId="176" fontId="69" fillId="0" borderId="2" xfId="0" applyNumberFormat="1" applyFont="1" applyBorder="1" applyAlignment="1">
      <alignment vertical="center"/>
    </xf>
    <xf numFmtId="176" fontId="69" fillId="0" borderId="148" xfId="0" applyNumberFormat="1" applyFont="1" applyBorder="1" applyAlignment="1">
      <alignment horizontal="center" vertical="center"/>
    </xf>
    <xf numFmtId="176" fontId="69" fillId="30" borderId="66" xfId="0" applyNumberFormat="1" applyFont="1" applyFill="1" applyBorder="1" applyAlignment="1">
      <alignment horizontal="right" vertical="center"/>
    </xf>
    <xf numFmtId="176" fontId="69" fillId="30" borderId="60" xfId="0" applyNumberFormat="1" applyFont="1" applyFill="1" applyBorder="1" applyAlignment="1">
      <alignment horizontal="right" vertical="center"/>
    </xf>
    <xf numFmtId="176" fontId="69" fillId="30" borderId="65" xfId="0" applyNumberFormat="1" applyFont="1" applyFill="1" applyBorder="1" applyAlignment="1">
      <alignment horizontal="right" vertical="center"/>
    </xf>
    <xf numFmtId="176" fontId="69" fillId="30" borderId="60" xfId="0" applyNumberFormat="1" applyFont="1" applyFill="1" applyBorder="1" applyAlignment="1">
      <alignment vertical="center"/>
    </xf>
    <xf numFmtId="176" fontId="69" fillId="30" borderId="187" xfId="0" applyNumberFormat="1" applyFont="1" applyFill="1" applyBorder="1" applyAlignment="1">
      <alignment vertical="center"/>
    </xf>
    <xf numFmtId="176" fontId="69" fillId="0" borderId="13" xfId="0" applyNumberFormat="1" applyFont="1" applyBorder="1" applyAlignment="1">
      <alignment vertical="center"/>
    </xf>
    <xf numFmtId="176" fontId="69" fillId="0" borderId="151" xfId="0" applyNumberFormat="1" applyFont="1" applyBorder="1" applyAlignment="1">
      <alignment horizontal="center" vertical="center"/>
    </xf>
    <xf numFmtId="176" fontId="69" fillId="30" borderId="73" xfId="0" applyNumberFormat="1" applyFont="1" applyFill="1" applyBorder="1" applyAlignment="1">
      <alignment horizontal="right" vertical="center"/>
    </xf>
    <xf numFmtId="176" fontId="69" fillId="30" borderId="50" xfId="0" applyNumberFormat="1" applyFont="1" applyFill="1" applyBorder="1" applyAlignment="1">
      <alignment horizontal="right" vertical="center"/>
    </xf>
    <xf numFmtId="176" fontId="69" fillId="30" borderId="214" xfId="0" applyNumberFormat="1" applyFont="1" applyFill="1" applyBorder="1" applyAlignment="1">
      <alignment horizontal="right" vertical="center"/>
    </xf>
    <xf numFmtId="176" fontId="69" fillId="30" borderId="50" xfId="0" applyNumberFormat="1" applyFont="1" applyFill="1" applyBorder="1" applyAlignment="1">
      <alignment vertical="center"/>
    </xf>
    <xf numFmtId="176" fontId="69" fillId="30" borderId="188" xfId="0" applyNumberFormat="1" applyFont="1" applyFill="1" applyBorder="1" applyAlignment="1">
      <alignment vertical="center"/>
    </xf>
    <xf numFmtId="176" fontId="69" fillId="0" borderId="141" xfId="0" applyNumberFormat="1" applyFont="1" applyBorder="1" applyAlignment="1">
      <alignment vertical="center"/>
    </xf>
    <xf numFmtId="176" fontId="69" fillId="0" borderId="9" xfId="0" applyNumberFormat="1" applyFont="1" applyBorder="1" applyAlignment="1">
      <alignment vertical="center"/>
    </xf>
    <xf numFmtId="176" fontId="69" fillId="0" borderId="6" xfId="0" applyNumberFormat="1" applyFont="1" applyBorder="1" applyAlignment="1">
      <alignment horizontal="left" vertical="center" wrapText="1"/>
    </xf>
    <xf numFmtId="176" fontId="69" fillId="0" borderId="8" xfId="0" applyNumberFormat="1" applyFont="1" applyBorder="1" applyAlignment="1">
      <alignment horizontal="center" vertical="center"/>
    </xf>
    <xf numFmtId="176" fontId="69" fillId="30" borderId="25" xfId="0" applyNumberFormat="1" applyFont="1" applyFill="1" applyBorder="1" applyAlignment="1">
      <alignment vertical="center"/>
    </xf>
    <xf numFmtId="176" fontId="69" fillId="30" borderId="67" xfId="0" applyNumberFormat="1" applyFont="1" applyFill="1" applyBorder="1" applyAlignment="1">
      <alignment vertical="center"/>
    </xf>
    <xf numFmtId="176" fontId="69" fillId="0" borderId="10" xfId="0" applyNumberFormat="1" applyFont="1" applyBorder="1" applyAlignment="1">
      <alignment vertical="center"/>
    </xf>
    <xf numFmtId="176" fontId="69" fillId="0" borderId="2" xfId="0" applyNumberFormat="1" applyFont="1" applyBorder="1" applyAlignment="1">
      <alignment horizontal="center" vertical="center" textRotation="255"/>
    </xf>
    <xf numFmtId="176" fontId="69" fillId="0" borderId="27" xfId="0" applyNumberFormat="1" applyFont="1" applyBorder="1" applyAlignment="1">
      <alignment horizontal="left" vertical="center" indent="1"/>
    </xf>
    <xf numFmtId="176" fontId="69" fillId="0" borderId="29" xfId="0" applyNumberFormat="1" applyFont="1" applyBorder="1" applyAlignment="1">
      <alignment horizontal="center" vertical="center"/>
    </xf>
    <xf numFmtId="176" fontId="69" fillId="30" borderId="70" xfId="0" applyNumberFormat="1" applyFont="1" applyFill="1" applyBorder="1" applyAlignment="1">
      <alignment horizontal="right" vertical="center"/>
    </xf>
    <xf numFmtId="176" fontId="69" fillId="30" borderId="26" xfId="0" applyNumberFormat="1" applyFont="1" applyFill="1" applyBorder="1" applyAlignment="1">
      <alignment horizontal="right" vertical="center"/>
    </xf>
    <xf numFmtId="176" fontId="69" fillId="30" borderId="56" xfId="0" applyNumberFormat="1" applyFont="1" applyFill="1" applyBorder="1" applyAlignment="1">
      <alignment horizontal="right" vertical="center"/>
    </xf>
    <xf numFmtId="176" fontId="69" fillId="30" borderId="26" xfId="0" applyNumberFormat="1" applyFont="1" applyFill="1" applyBorder="1" applyAlignment="1">
      <alignment vertical="center"/>
    </xf>
    <xf numFmtId="176" fontId="69" fillId="30" borderId="69" xfId="0" applyNumberFormat="1" applyFont="1" applyFill="1" applyBorder="1" applyAlignment="1">
      <alignment vertical="center"/>
    </xf>
    <xf numFmtId="176" fontId="69" fillId="0" borderId="30" xfId="0" applyNumberFormat="1" applyFont="1" applyBorder="1" applyAlignment="1">
      <alignment vertical="center"/>
    </xf>
    <xf numFmtId="176" fontId="69" fillId="0" borderId="9" xfId="0" applyNumberFormat="1" applyFont="1" applyBorder="1" applyAlignment="1">
      <alignment horizontal="center" vertical="center" textRotation="255"/>
    </xf>
    <xf numFmtId="176" fontId="69" fillId="0" borderId="69" xfId="0" applyNumberFormat="1" applyFont="1" applyBorder="1" applyAlignment="1">
      <alignment horizontal="center" vertical="center"/>
    </xf>
    <xf numFmtId="176" fontId="69" fillId="0" borderId="80" xfId="0" applyNumberFormat="1" applyFont="1" applyBorder="1" applyAlignment="1">
      <alignment horizontal="left" vertical="center" indent="1"/>
    </xf>
    <xf numFmtId="176" fontId="69" fillId="0" borderId="54" xfId="0" applyNumberFormat="1" applyFont="1" applyBorder="1" applyAlignment="1">
      <alignment horizontal="center" vertical="center"/>
    </xf>
    <xf numFmtId="176" fontId="69" fillId="0" borderId="53" xfId="0" applyNumberFormat="1" applyFont="1" applyBorder="1" applyAlignment="1">
      <alignment horizontal="left" vertical="center" indent="1"/>
    </xf>
    <xf numFmtId="176" fontId="69" fillId="0" borderId="55" xfId="0" applyNumberFormat="1" applyFont="1" applyBorder="1" applyAlignment="1">
      <alignment horizontal="left" vertical="center"/>
    </xf>
    <xf numFmtId="176" fontId="69" fillId="30" borderId="74" xfId="0" applyNumberFormat="1" applyFont="1" applyFill="1" applyBorder="1" applyAlignment="1">
      <alignment horizontal="right" vertical="center"/>
    </xf>
    <xf numFmtId="176" fontId="69" fillId="30" borderId="52" xfId="0" applyNumberFormat="1" applyFont="1" applyFill="1" applyBorder="1" applyAlignment="1">
      <alignment horizontal="right" vertical="center"/>
    </xf>
    <xf numFmtId="176" fontId="69" fillId="30" borderId="241" xfId="0" applyNumberFormat="1" applyFont="1" applyFill="1" applyBorder="1" applyAlignment="1">
      <alignment horizontal="right" vertical="center"/>
    </xf>
    <xf numFmtId="176" fontId="69" fillId="30" borderId="52" xfId="0" applyNumberFormat="1" applyFont="1" applyFill="1" applyBorder="1" applyAlignment="1">
      <alignment vertical="center"/>
    </xf>
    <xf numFmtId="176" fontId="69" fillId="30" borderId="189" xfId="0" applyNumberFormat="1" applyFont="1" applyFill="1" applyBorder="1" applyAlignment="1">
      <alignment vertical="center"/>
    </xf>
    <xf numFmtId="176" fontId="69" fillId="0" borderId="103" xfId="0" applyNumberFormat="1" applyFont="1" applyBorder="1" applyAlignment="1">
      <alignment vertical="center"/>
    </xf>
    <xf numFmtId="176" fontId="69" fillId="0" borderId="142" xfId="0" applyNumberFormat="1" applyFont="1" applyBorder="1" applyAlignment="1">
      <alignment vertical="center"/>
    </xf>
    <xf numFmtId="176" fontId="69" fillId="0" borderId="8" xfId="0" applyNumberFormat="1" applyFont="1" applyBorder="1" applyAlignment="1">
      <alignment vertical="center"/>
    </xf>
    <xf numFmtId="0" fontId="69" fillId="0" borderId="114" xfId="0" applyFont="1" applyBorder="1" applyAlignment="1">
      <alignment horizontal="left" vertical="center" indent="1"/>
    </xf>
    <xf numFmtId="176" fontId="69" fillId="0" borderId="115" xfId="0" applyNumberFormat="1" applyFont="1" applyBorder="1" applyAlignment="1">
      <alignment horizontal="left" vertical="center"/>
    </xf>
    <xf numFmtId="0" fontId="69" fillId="0" borderId="27" xfId="0" applyFont="1" applyBorder="1" applyAlignment="1">
      <alignment horizontal="left" vertical="center" indent="1"/>
    </xf>
    <xf numFmtId="176" fontId="69" fillId="0" borderId="29" xfId="0" applyNumberFormat="1" applyFont="1" applyBorder="1" applyAlignment="1">
      <alignment horizontal="left" vertical="center"/>
    </xf>
    <xf numFmtId="176" fontId="69" fillId="0" borderId="6" xfId="0" applyNumberFormat="1" applyFont="1" applyBorder="1" applyAlignment="1">
      <alignment vertical="center"/>
    </xf>
    <xf numFmtId="176" fontId="69" fillId="30" borderId="75" xfId="0" applyNumberFormat="1" applyFont="1" applyFill="1" applyBorder="1" applyAlignment="1">
      <alignment horizontal="right" vertical="center"/>
    </xf>
    <xf numFmtId="176" fontId="69" fillId="30" borderId="31" xfId="0" applyNumberFormat="1" applyFont="1" applyFill="1" applyBorder="1" applyAlignment="1">
      <alignment horizontal="right" vertical="center"/>
    </xf>
    <xf numFmtId="176" fontId="69" fillId="30" borderId="242" xfId="0" applyNumberFormat="1" applyFont="1" applyFill="1" applyBorder="1" applyAlignment="1">
      <alignment horizontal="right" vertical="center"/>
    </xf>
    <xf numFmtId="176" fontId="69" fillId="0" borderId="0" xfId="0" applyNumberFormat="1" applyFont="1" applyAlignment="1">
      <alignment horizontal="left" vertical="center"/>
    </xf>
    <xf numFmtId="176" fontId="69" fillId="0" borderId="0" xfId="0" applyNumberFormat="1" applyFont="1" applyAlignment="1">
      <alignment horizontal="right" vertical="center"/>
    </xf>
    <xf numFmtId="0" fontId="71" fillId="0" borderId="0" xfId="0" applyFont="1" applyAlignment="1">
      <alignment horizontal="right" vertical="center"/>
    </xf>
    <xf numFmtId="0" fontId="71" fillId="0" borderId="68" xfId="0" applyFont="1" applyBorder="1" applyAlignment="1">
      <alignment horizontal="center" vertical="center" wrapText="1"/>
    </xf>
    <xf numFmtId="0" fontId="71" fillId="0" borderId="25" xfId="0" applyFont="1" applyBorder="1" applyAlignment="1">
      <alignment horizontal="center" vertical="center" wrapText="1"/>
    </xf>
    <xf numFmtId="0" fontId="71" fillId="0" borderId="182" xfId="0" applyFont="1" applyBorder="1" applyAlignment="1">
      <alignment horizontal="center" vertical="center" wrapText="1"/>
    </xf>
    <xf numFmtId="0" fontId="71" fillId="0" borderId="67" xfId="0" applyFont="1" applyBorder="1" applyAlignment="1">
      <alignment horizontal="center" vertical="center" wrapText="1"/>
    </xf>
    <xf numFmtId="176" fontId="71" fillId="0" borderId="22" xfId="0" applyNumberFormat="1" applyFont="1" applyBorder="1" applyAlignment="1">
      <alignment horizontal="left" vertical="center" indent="1"/>
    </xf>
    <xf numFmtId="176" fontId="69" fillId="0" borderId="23" xfId="0" applyNumberFormat="1" applyFont="1" applyBorder="1" applyAlignment="1">
      <alignment horizontal="left" vertical="center" indent="1"/>
    </xf>
    <xf numFmtId="38" fontId="71" fillId="30" borderId="68" xfId="1" applyFont="1" applyFill="1" applyBorder="1" applyAlignment="1" applyProtection="1">
      <alignment horizontal="right" vertical="center"/>
    </xf>
    <xf numFmtId="38" fontId="71" fillId="30" borderId="25" xfId="1" applyFont="1" applyFill="1" applyBorder="1" applyAlignment="1" applyProtection="1">
      <alignment horizontal="right" vertical="center"/>
    </xf>
    <xf numFmtId="38" fontId="71" fillId="30" borderId="67" xfId="1" applyFont="1" applyFill="1" applyBorder="1" applyAlignment="1" applyProtection="1">
      <alignment horizontal="right" vertical="center"/>
    </xf>
    <xf numFmtId="38" fontId="71" fillId="0" borderId="24" xfId="1" applyFont="1" applyFill="1" applyBorder="1" applyAlignment="1" applyProtection="1">
      <alignment horizontal="right" vertical="center"/>
    </xf>
    <xf numFmtId="176" fontId="69" fillId="0" borderId="8" xfId="1" applyNumberFormat="1" applyFont="1" applyFill="1" applyBorder="1" applyAlignment="1" applyProtection="1">
      <alignment horizontal="left" vertical="center" indent="1"/>
    </xf>
    <xf numFmtId="176" fontId="71" fillId="0" borderId="8" xfId="1" applyNumberFormat="1" applyFont="1" applyFill="1" applyBorder="1" applyAlignment="1" applyProtection="1">
      <alignment horizontal="left" vertical="center"/>
    </xf>
    <xf numFmtId="38" fontId="71" fillId="30" borderId="68" xfId="1" applyFont="1" applyFill="1" applyBorder="1" applyAlignment="1" applyProtection="1">
      <alignment horizontal="right" vertical="center"/>
      <protection locked="0"/>
    </xf>
    <xf numFmtId="38" fontId="71" fillId="30" borderId="25" xfId="1" applyFont="1" applyFill="1" applyBorder="1" applyAlignment="1" applyProtection="1">
      <alignment horizontal="right" vertical="center"/>
      <protection locked="0"/>
    </xf>
    <xf numFmtId="38" fontId="71" fillId="30" borderId="67" xfId="1" applyFont="1" applyFill="1" applyBorder="1" applyAlignment="1" applyProtection="1">
      <alignment horizontal="right" vertical="center"/>
      <protection locked="0"/>
    </xf>
    <xf numFmtId="176" fontId="71" fillId="0" borderId="77" xfId="0" applyNumberFormat="1" applyFont="1" applyBorder="1" applyAlignment="1">
      <alignment horizontal="left" vertical="center" indent="1"/>
    </xf>
    <xf numFmtId="176" fontId="69" fillId="0" borderId="78" xfId="1" applyNumberFormat="1" applyFont="1" applyFill="1" applyBorder="1" applyAlignment="1" applyProtection="1">
      <alignment horizontal="left" vertical="center" indent="1"/>
    </xf>
    <xf numFmtId="176" fontId="71" fillId="0" borderId="78" xfId="1" applyNumberFormat="1" applyFont="1" applyFill="1" applyBorder="1" applyAlignment="1" applyProtection="1">
      <alignment horizontal="left" vertical="center"/>
    </xf>
    <xf numFmtId="38" fontId="71" fillId="30" borderId="155" xfId="1" applyFont="1" applyFill="1" applyBorder="1" applyAlignment="1" applyProtection="1">
      <alignment horizontal="right" vertical="center"/>
    </xf>
    <xf numFmtId="38" fontId="71" fillId="30" borderId="79" xfId="1" applyFont="1" applyFill="1" applyBorder="1" applyAlignment="1" applyProtection="1">
      <alignment horizontal="right" vertical="center"/>
    </xf>
    <xf numFmtId="38" fontId="71" fillId="30" borderId="183" xfId="1" applyFont="1" applyFill="1" applyBorder="1" applyAlignment="1" applyProtection="1">
      <alignment horizontal="right" vertical="center"/>
    </xf>
    <xf numFmtId="176" fontId="69" fillId="0" borderId="11" xfId="0" applyNumberFormat="1" applyFont="1" applyBorder="1" applyAlignment="1">
      <alignment horizontal="left" vertical="center" indent="1"/>
    </xf>
    <xf numFmtId="38" fontId="71" fillId="30" borderId="71" xfId="1" applyFont="1" applyFill="1" applyBorder="1" applyAlignment="1" applyProtection="1">
      <alignment vertical="center"/>
    </xf>
    <xf numFmtId="38" fontId="71" fillId="30" borderId="28" xfId="1" applyFont="1" applyFill="1" applyBorder="1" applyAlignment="1" applyProtection="1">
      <alignment vertical="center"/>
    </xf>
    <xf numFmtId="38" fontId="71" fillId="30" borderId="184" xfId="1" applyFont="1" applyFill="1" applyBorder="1" applyAlignment="1" applyProtection="1">
      <alignment vertical="center"/>
    </xf>
    <xf numFmtId="176" fontId="71" fillId="0" borderId="6" xfId="1" applyNumberFormat="1" applyFont="1" applyFill="1" applyBorder="1" applyAlignment="1" applyProtection="1">
      <alignment horizontal="left" vertical="center" indent="1"/>
    </xf>
    <xf numFmtId="0" fontId="69" fillId="0" borderId="8" xfId="0" applyFont="1" applyBorder="1" applyAlignment="1">
      <alignment horizontal="left" vertical="center" indent="1"/>
    </xf>
    <xf numFmtId="176" fontId="69" fillId="0" borderId="11" xfId="1" applyNumberFormat="1" applyFont="1" applyFill="1" applyBorder="1" applyAlignment="1" applyProtection="1">
      <alignment horizontal="left" vertical="center" indent="1"/>
    </xf>
    <xf numFmtId="176" fontId="71" fillId="0" borderId="0" xfId="0" applyNumberFormat="1" applyFont="1" applyAlignment="1">
      <alignment vertical="center"/>
    </xf>
    <xf numFmtId="176" fontId="71" fillId="0" borderId="0" xfId="1" applyNumberFormat="1" applyFont="1" applyFill="1" applyBorder="1" applyAlignment="1" applyProtection="1">
      <alignment horizontal="left" vertical="center"/>
    </xf>
    <xf numFmtId="38" fontId="71" fillId="0" borderId="0" xfId="1" applyFont="1" applyFill="1" applyBorder="1" applyAlignment="1" applyProtection="1">
      <alignment horizontal="right" vertical="center"/>
    </xf>
    <xf numFmtId="38" fontId="69" fillId="0" borderId="0" xfId="1" applyFont="1" applyFill="1" applyBorder="1" applyAlignment="1" applyProtection="1">
      <alignment vertical="center"/>
      <protection locked="0"/>
    </xf>
    <xf numFmtId="10" fontId="69" fillId="0" borderId="0" xfId="12" applyNumberFormat="1" applyFont="1" applyFill="1" applyBorder="1" applyAlignment="1" applyProtection="1">
      <alignment horizontal="center" vertical="center"/>
    </xf>
    <xf numFmtId="0" fontId="73" fillId="0" borderId="0" xfId="0" applyFont="1" applyAlignment="1">
      <alignment horizontal="center" vertical="center"/>
    </xf>
    <xf numFmtId="0" fontId="71" fillId="0" borderId="82" xfId="0" applyFont="1" applyBorder="1" applyAlignment="1">
      <alignment horizontal="center" vertical="center"/>
    </xf>
    <xf numFmtId="0" fontId="71" fillId="0" borderId="83" xfId="0" applyFont="1" applyBorder="1" applyAlignment="1">
      <alignment horizontal="center" vertical="center" wrapText="1"/>
    </xf>
    <xf numFmtId="0" fontId="69" fillId="0" borderId="84" xfId="0" applyFont="1" applyBorder="1" applyAlignment="1">
      <alignment horizontal="center" vertical="center"/>
    </xf>
    <xf numFmtId="0" fontId="69" fillId="30" borderId="85" xfId="0" applyFont="1" applyFill="1" applyBorder="1" applyAlignment="1">
      <alignment horizontal="left" vertical="center" indent="1"/>
    </xf>
    <xf numFmtId="0" fontId="69" fillId="30" borderId="86" xfId="0" applyFont="1" applyFill="1" applyBorder="1" applyAlignment="1">
      <alignment horizontal="center" vertical="center"/>
    </xf>
    <xf numFmtId="38" fontId="69" fillId="30" borderId="84" xfId="1" applyFont="1" applyFill="1" applyBorder="1" applyAlignment="1">
      <alignment vertical="center"/>
    </xf>
    <xf numFmtId="9" fontId="69" fillId="0" borderId="84" xfId="12" applyFont="1" applyFill="1" applyBorder="1" applyAlignment="1">
      <alignment horizontal="right" vertical="center"/>
    </xf>
    <xf numFmtId="0" fontId="71" fillId="0" borderId="84" xfId="0" applyFont="1" applyBorder="1" applyAlignment="1">
      <alignment horizontal="left" vertical="center" indent="1"/>
    </xf>
    <xf numFmtId="0" fontId="69" fillId="0" borderId="87" xfId="0" applyFont="1" applyBorder="1" applyAlignment="1">
      <alignment horizontal="center" vertical="center"/>
    </xf>
    <xf numFmtId="0" fontId="69" fillId="30" borderId="88" xfId="0" applyFont="1" applyFill="1" applyBorder="1" applyAlignment="1">
      <alignment vertical="center" wrapText="1"/>
    </xf>
    <xf numFmtId="0" fontId="69" fillId="30" borderId="89" xfId="0" applyFont="1" applyFill="1" applyBorder="1" applyAlignment="1">
      <alignment horizontal="center" vertical="center"/>
    </xf>
    <xf numFmtId="38" fontId="69" fillId="30" borderId="87" xfId="1" applyFont="1" applyFill="1" applyBorder="1" applyAlignment="1">
      <alignment vertical="center"/>
    </xf>
    <xf numFmtId="9" fontId="69" fillId="0" borderId="87" xfId="12" applyFont="1" applyFill="1" applyBorder="1" applyAlignment="1">
      <alignment horizontal="right" vertical="center"/>
    </xf>
    <xf numFmtId="0" fontId="71" fillId="0" borderId="87" xfId="0" applyFont="1" applyBorder="1" applyAlignment="1">
      <alignment vertical="center" wrapText="1"/>
    </xf>
    <xf numFmtId="0" fontId="69" fillId="30" borderId="88" xfId="0" applyFont="1" applyFill="1" applyBorder="1" applyAlignment="1">
      <alignment vertical="center"/>
    </xf>
    <xf numFmtId="0" fontId="69" fillId="0" borderId="87" xfId="0" applyFont="1" applyBorder="1" applyAlignment="1">
      <alignment vertical="center"/>
    </xf>
    <xf numFmtId="0" fontId="69" fillId="0" borderId="90" xfId="0" applyFont="1" applyBorder="1" applyAlignment="1">
      <alignment horizontal="center" vertical="center"/>
    </xf>
    <xf numFmtId="0" fontId="69" fillId="30" borderId="91" xfId="0" applyFont="1" applyFill="1" applyBorder="1" applyAlignment="1">
      <alignment vertical="center"/>
    </xf>
    <xf numFmtId="0" fontId="69" fillId="30" borderId="92" xfId="0" applyFont="1" applyFill="1" applyBorder="1" applyAlignment="1">
      <alignment horizontal="center" vertical="center"/>
    </xf>
    <xf numFmtId="0" fontId="69" fillId="0" borderId="90" xfId="0" applyFont="1" applyBorder="1" applyAlignment="1">
      <alignment vertical="center"/>
    </xf>
    <xf numFmtId="38" fontId="69" fillId="0" borderId="5" xfId="1" applyFont="1" applyBorder="1" applyAlignment="1">
      <alignment vertical="center"/>
    </xf>
    <xf numFmtId="9" fontId="69" fillId="0" borderId="5" xfId="12" applyFont="1" applyBorder="1" applyAlignment="1">
      <alignment horizontal="right" vertical="center"/>
    </xf>
    <xf numFmtId="0" fontId="71" fillId="0" borderId="5" xfId="0" applyFont="1" applyBorder="1" applyAlignment="1">
      <alignment vertical="center" wrapText="1" shrinkToFit="1"/>
    </xf>
    <xf numFmtId="0" fontId="71" fillId="0" borderId="0" xfId="0" applyFont="1" applyAlignment="1">
      <alignment horizontal="left" vertical="center"/>
    </xf>
    <xf numFmtId="0" fontId="71" fillId="0" borderId="0" xfId="0" applyFont="1" applyAlignment="1">
      <alignment horizontal="center" vertical="center"/>
    </xf>
    <xf numFmtId="0" fontId="69" fillId="0" borderId="0" xfId="0" applyFont="1" applyAlignment="1">
      <alignment horizontal="center" vertical="center"/>
    </xf>
    <xf numFmtId="38" fontId="69" fillId="0" borderId="0" xfId="1" applyFont="1" applyBorder="1" applyAlignment="1">
      <alignment horizontal="center" vertical="center"/>
    </xf>
    <xf numFmtId="9" fontId="69" fillId="0" borderId="0" xfId="12" applyFont="1" applyBorder="1" applyAlignment="1">
      <alignment horizontal="center" vertical="center"/>
    </xf>
    <xf numFmtId="0" fontId="85" fillId="0" borderId="0" xfId="0" applyFont="1" applyAlignment="1">
      <alignment horizontal="center" vertical="center"/>
    </xf>
    <xf numFmtId="0" fontId="31" fillId="0" borderId="0" xfId="0" applyFont="1" applyAlignment="1">
      <alignment vertical="center"/>
    </xf>
    <xf numFmtId="0" fontId="85" fillId="0" borderId="0" xfId="0" applyFont="1" applyAlignment="1">
      <alignment horizontal="center" vertical="center" wrapText="1"/>
    </xf>
    <xf numFmtId="0" fontId="22" fillId="0" borderId="142"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154"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4" xfId="0" applyFont="1" applyBorder="1" applyAlignment="1">
      <alignment horizontal="center" vertical="center" wrapText="1"/>
    </xf>
    <xf numFmtId="0" fontId="68" fillId="0" borderId="0" xfId="218" applyFont="1" applyAlignment="1">
      <alignment horizontal="center" vertical="center" wrapText="1"/>
    </xf>
    <xf numFmtId="0" fontId="31" fillId="0" borderId="5" xfId="218" applyFont="1" applyBorder="1" applyAlignment="1">
      <alignment horizontal="left" vertical="center" indent="1"/>
    </xf>
    <xf numFmtId="0" fontId="31" fillId="0" borderId="0" xfId="218" applyFont="1" applyAlignment="1">
      <alignment horizontal="left" vertical="center" wrapText="1"/>
    </xf>
    <xf numFmtId="0" fontId="31" fillId="0" borderId="6" xfId="218" applyFont="1" applyBorder="1" applyAlignment="1">
      <alignment horizontal="left" vertical="center" wrapText="1" indent="1"/>
    </xf>
    <xf numFmtId="0" fontId="31" fillId="0" borderId="8" xfId="218" applyFont="1" applyBorder="1" applyAlignment="1">
      <alignment horizontal="left" vertical="center" wrapText="1" indent="1"/>
    </xf>
    <xf numFmtId="0" fontId="31" fillId="0" borderId="10" xfId="218" applyFont="1" applyBorder="1" applyAlignment="1">
      <alignment horizontal="left" vertical="center" wrapText="1" indent="1"/>
    </xf>
    <xf numFmtId="0" fontId="31" fillId="0" borderId="6" xfId="218" applyFont="1" applyBorder="1" applyAlignment="1">
      <alignment horizontal="center" vertical="center"/>
    </xf>
    <xf numFmtId="0" fontId="31" fillId="0" borderId="10" xfId="218" applyFont="1" applyBorder="1" applyAlignment="1">
      <alignment horizontal="center" vertical="center"/>
    </xf>
    <xf numFmtId="0" fontId="62" fillId="0" borderId="0" xfId="218" applyFont="1" applyAlignment="1">
      <alignment horizontal="center" vertical="center"/>
    </xf>
    <xf numFmtId="0" fontId="69" fillId="0" borderId="6" xfId="269" applyFont="1" applyBorder="1" applyAlignment="1">
      <alignment horizontal="center" vertical="center" shrinkToFit="1"/>
    </xf>
    <xf numFmtId="0" fontId="69" fillId="0" borderId="8" xfId="269" applyFont="1" applyBorder="1" applyAlignment="1">
      <alignment horizontal="center" vertical="center" shrinkToFit="1"/>
    </xf>
    <xf numFmtId="0" fontId="68" fillId="0" borderId="0" xfId="266" applyFont="1" applyAlignment="1">
      <alignment horizontal="center" vertical="center"/>
    </xf>
    <xf numFmtId="0" fontId="69" fillId="0" borderId="5" xfId="269" applyFont="1" applyBorder="1" applyAlignment="1">
      <alignment horizontal="center" vertical="center" shrinkToFit="1"/>
    </xf>
    <xf numFmtId="0" fontId="69" fillId="33" borderId="6" xfId="269" applyFont="1" applyFill="1" applyBorder="1" applyAlignment="1">
      <alignment horizontal="center" vertical="center" wrapText="1" shrinkToFit="1"/>
    </xf>
    <xf numFmtId="0" fontId="69" fillId="33" borderId="8" xfId="269" applyFont="1" applyFill="1" applyBorder="1" applyAlignment="1">
      <alignment horizontal="center" vertical="center" wrapText="1" shrinkToFit="1"/>
    </xf>
    <xf numFmtId="0" fontId="69" fillId="33" borderId="10" xfId="269" applyFont="1" applyFill="1" applyBorder="1" applyAlignment="1">
      <alignment horizontal="center" vertical="center" wrapText="1" shrinkToFit="1"/>
    </xf>
    <xf numFmtId="0" fontId="69" fillId="0" borderId="6" xfId="269" applyFont="1" applyBorder="1" applyAlignment="1">
      <alignment horizontal="center" vertical="center" wrapText="1" shrinkToFit="1"/>
    </xf>
    <xf numFmtId="0" fontId="69" fillId="0" borderId="8" xfId="269" applyFont="1" applyBorder="1" applyAlignment="1">
      <alignment horizontal="center" vertical="center" wrapText="1" shrinkToFit="1"/>
    </xf>
    <xf numFmtId="0" fontId="69" fillId="0" borderId="10" xfId="269" applyFont="1" applyBorder="1" applyAlignment="1">
      <alignment horizontal="center" vertical="center" wrapText="1" shrinkToFit="1"/>
    </xf>
    <xf numFmtId="0" fontId="31" fillId="0" borderId="0" xfId="266" applyFont="1">
      <alignment vertical="center"/>
    </xf>
    <xf numFmtId="0" fontId="31" fillId="30" borderId="142" xfId="266" applyFont="1" applyFill="1" applyBorder="1" applyAlignment="1">
      <alignment horizontal="center" vertical="center" shrinkToFit="1"/>
    </xf>
    <xf numFmtId="0" fontId="31" fillId="30" borderId="9" xfId="266" applyFont="1" applyFill="1" applyBorder="1" applyAlignment="1">
      <alignment horizontal="center" vertical="center" shrinkToFit="1"/>
    </xf>
    <xf numFmtId="0" fontId="31" fillId="30" borderId="23" xfId="266" applyFont="1" applyFill="1" applyBorder="1" applyAlignment="1">
      <alignment horizontal="center" vertical="center" shrinkToFit="1"/>
    </xf>
    <xf numFmtId="0" fontId="31" fillId="0" borderId="142" xfId="266" applyFont="1" applyBorder="1" applyAlignment="1">
      <alignment horizontal="center" vertical="center" wrapText="1"/>
    </xf>
    <xf numFmtId="0" fontId="31" fillId="0" borderId="9" xfId="266" applyFont="1" applyBorder="1" applyAlignment="1">
      <alignment horizontal="center" vertical="center" wrapText="1"/>
    </xf>
    <xf numFmtId="0" fontId="31" fillId="0" borderId="23" xfId="266" applyFont="1" applyBorder="1" applyAlignment="1">
      <alignment horizontal="center" vertical="center" wrapText="1"/>
    </xf>
    <xf numFmtId="0" fontId="31" fillId="0" borderId="127" xfId="266" applyFont="1" applyBorder="1" applyAlignment="1">
      <alignment horizontal="center" vertical="center" wrapText="1"/>
    </xf>
    <xf numFmtId="0" fontId="31" fillId="0" borderId="154" xfId="266" applyFont="1" applyBorder="1" applyAlignment="1">
      <alignment horizontal="center" vertical="center" wrapText="1"/>
    </xf>
    <xf numFmtId="0" fontId="31" fillId="0" borderId="11" xfId="266" applyFont="1" applyBorder="1" applyAlignment="1">
      <alignment horizontal="center" vertical="center" wrapText="1"/>
    </xf>
    <xf numFmtId="0" fontId="31" fillId="0" borderId="24" xfId="266" applyFont="1" applyBorder="1" applyAlignment="1">
      <alignment horizontal="center" vertical="center" wrapText="1"/>
    </xf>
    <xf numFmtId="0" fontId="31" fillId="0" borderId="154" xfId="266" applyFont="1" applyBorder="1" applyAlignment="1">
      <alignment horizontal="center" vertical="center"/>
    </xf>
    <xf numFmtId="0" fontId="31" fillId="0" borderId="13" xfId="266" applyFont="1" applyBorder="1" applyAlignment="1">
      <alignment horizontal="center" vertical="center"/>
    </xf>
    <xf numFmtId="0" fontId="31" fillId="0" borderId="24" xfId="266" applyFont="1" applyBorder="1" applyAlignment="1">
      <alignment horizontal="center" vertical="center"/>
    </xf>
    <xf numFmtId="0" fontId="31" fillId="0" borderId="0" xfId="266" applyFont="1" applyAlignment="1">
      <alignment horizontal="center" vertical="center"/>
    </xf>
    <xf numFmtId="0" fontId="31" fillId="0" borderId="142" xfId="266" applyFont="1" applyBorder="1" applyAlignment="1">
      <alignment horizontal="center" vertical="center"/>
    </xf>
    <xf numFmtId="0" fontId="31" fillId="0" borderId="9" xfId="266" applyFont="1" applyBorder="1" applyAlignment="1">
      <alignment horizontal="center" vertical="center"/>
    </xf>
    <xf numFmtId="0" fontId="31" fillId="0" borderId="23" xfId="266" applyFont="1" applyBorder="1" applyAlignment="1">
      <alignment horizontal="center" vertical="center"/>
    </xf>
    <xf numFmtId="0" fontId="31" fillId="0" borderId="231" xfId="266" applyFont="1" applyBorder="1" applyAlignment="1">
      <alignment horizontal="center" vertical="center"/>
    </xf>
    <xf numFmtId="0" fontId="31" fillId="0" borderId="156" xfId="266" applyFont="1" applyBorder="1" applyAlignment="1">
      <alignment horizontal="center" vertical="center"/>
    </xf>
    <xf numFmtId="0" fontId="31" fillId="0" borderId="232" xfId="266" applyFont="1" applyBorder="1" applyAlignment="1">
      <alignment horizontal="center" vertical="center"/>
    </xf>
    <xf numFmtId="0" fontId="31" fillId="0" borderId="0" xfId="266" applyFont="1" applyAlignment="1">
      <alignment horizontal="center" vertical="center" wrapText="1"/>
    </xf>
    <xf numFmtId="0" fontId="31" fillId="0" borderId="41" xfId="266" applyFont="1" applyBorder="1" applyAlignment="1">
      <alignment horizontal="center" vertical="center" wrapText="1"/>
    </xf>
    <xf numFmtId="0" fontId="31" fillId="0" borderId="44" xfId="266" applyFont="1" applyBorder="1" applyAlignment="1">
      <alignment horizontal="center" vertical="center" wrapText="1"/>
    </xf>
    <xf numFmtId="0" fontId="31" fillId="0" borderId="2" xfId="266" applyFont="1" applyBorder="1" applyAlignment="1">
      <alignment horizontal="center" vertical="center" wrapText="1"/>
    </xf>
    <xf numFmtId="0" fontId="31" fillId="0" borderId="22" xfId="266" applyFont="1" applyBorder="1" applyAlignment="1">
      <alignment horizontal="center" vertical="center" wrapText="1"/>
    </xf>
    <xf numFmtId="0" fontId="31" fillId="0" borderId="44" xfId="266" applyFont="1" applyBorder="1" applyAlignment="1">
      <alignment horizontal="center" vertical="center"/>
    </xf>
    <xf numFmtId="0" fontId="31" fillId="0" borderId="2" xfId="266" applyFont="1" applyBorder="1" applyAlignment="1">
      <alignment horizontal="center" vertical="center"/>
    </xf>
    <xf numFmtId="0" fontId="31" fillId="0" borderId="22" xfId="266" applyFont="1" applyBorder="1" applyAlignment="1">
      <alignment horizontal="center" vertical="center"/>
    </xf>
    <xf numFmtId="0" fontId="68" fillId="0" borderId="0" xfId="0" applyFont="1" applyAlignment="1">
      <alignment horizontal="center" vertical="center"/>
    </xf>
    <xf numFmtId="0" fontId="31" fillId="0" borderId="44" xfId="0" applyFont="1" applyBorder="1" applyAlignment="1">
      <alignment horizontal="center" vertical="center" wrapText="1"/>
    </xf>
    <xf numFmtId="0" fontId="31" fillId="0" borderId="22" xfId="0" applyFont="1" applyBorder="1" applyAlignment="1">
      <alignment horizontal="center" vertical="center"/>
    </xf>
    <xf numFmtId="0" fontId="31" fillId="2" borderId="142" xfId="0" applyFont="1" applyFill="1" applyBorder="1" applyAlignment="1">
      <alignment horizontal="center" vertical="center" textRotation="255"/>
    </xf>
    <xf numFmtId="0" fontId="31" fillId="2" borderId="23" xfId="0" applyFont="1" applyFill="1" applyBorder="1" applyAlignment="1">
      <alignment horizontal="center" vertical="center" textRotation="255"/>
    </xf>
    <xf numFmtId="0" fontId="31" fillId="26" borderId="6" xfId="0" applyFont="1" applyFill="1" applyBorder="1" applyAlignment="1">
      <alignment horizontal="center" vertical="center"/>
    </xf>
    <xf numFmtId="0" fontId="31" fillId="26" borderId="8" xfId="0" applyFont="1" applyFill="1" applyBorder="1" applyAlignment="1">
      <alignment horizontal="center" vertical="center"/>
    </xf>
    <xf numFmtId="0" fontId="31" fillId="0" borderId="153" xfId="0" applyFont="1" applyBorder="1" applyAlignment="1">
      <alignment horizontal="center" vertical="center" wrapText="1"/>
    </xf>
    <xf numFmtId="0" fontId="31" fillId="2" borderId="112" xfId="0" applyFont="1" applyFill="1" applyBorder="1" applyAlignment="1">
      <alignment horizontal="center" vertical="center" textRotation="255"/>
    </xf>
    <xf numFmtId="0" fontId="31" fillId="2" borderId="110" xfId="0" applyFont="1" applyFill="1" applyBorder="1" applyAlignment="1">
      <alignment horizontal="center" vertical="center" textRotation="255"/>
    </xf>
    <xf numFmtId="0" fontId="31" fillId="2" borderId="201" xfId="0" applyFont="1" applyFill="1" applyBorder="1" applyAlignment="1">
      <alignment horizontal="center" vertical="center" textRotation="255"/>
    </xf>
    <xf numFmtId="0" fontId="31" fillId="26" borderId="142" xfId="0" applyFont="1" applyFill="1" applyBorder="1" applyAlignment="1">
      <alignment horizontal="center" vertical="center"/>
    </xf>
    <xf numFmtId="0" fontId="31" fillId="26" borderId="127" xfId="0" applyFont="1" applyFill="1" applyBorder="1" applyAlignment="1">
      <alignment horizontal="center" vertical="center"/>
    </xf>
    <xf numFmtId="0" fontId="31" fillId="2" borderId="142" xfId="0" applyFont="1" applyFill="1" applyBorder="1" applyAlignment="1">
      <alignment horizontal="center" vertical="center" wrapText="1"/>
    </xf>
    <xf numFmtId="0" fontId="31" fillId="2" borderId="127" xfId="0" applyFont="1" applyFill="1" applyBorder="1" applyAlignment="1">
      <alignment horizontal="center" vertical="center" wrapText="1"/>
    </xf>
    <xf numFmtId="0" fontId="31" fillId="26" borderId="142" xfId="0" applyFont="1" applyFill="1" applyBorder="1" applyAlignment="1">
      <alignment horizontal="center" vertical="center" wrapText="1"/>
    </xf>
    <xf numFmtId="0" fontId="31" fillId="26" borderId="127" xfId="0" applyFont="1" applyFill="1" applyBorder="1" applyAlignment="1">
      <alignment horizontal="center" vertical="center" wrapText="1"/>
    </xf>
    <xf numFmtId="0" fontId="31" fillId="0" borderId="198" xfId="0" applyFont="1" applyBorder="1" applyAlignment="1">
      <alignment vertical="center" wrapText="1"/>
    </xf>
    <xf numFmtId="0" fontId="31" fillId="0" borderId="223" xfId="0" applyFont="1" applyBorder="1" applyAlignment="1">
      <alignment vertical="center"/>
    </xf>
    <xf numFmtId="0" fontId="31" fillId="0" borderId="200" xfId="0" applyFont="1" applyBorder="1" applyAlignment="1">
      <alignment vertical="center"/>
    </xf>
    <xf numFmtId="0" fontId="31" fillId="0" borderId="224" xfId="0" applyFont="1" applyBorder="1" applyAlignment="1">
      <alignment vertical="center"/>
    </xf>
    <xf numFmtId="0" fontId="31" fillId="0" borderId="44" xfId="0" applyFont="1" applyBorder="1" applyAlignment="1">
      <alignment horizontal="center" vertical="center"/>
    </xf>
    <xf numFmtId="0" fontId="31" fillId="2" borderId="9" xfId="0" applyFont="1" applyFill="1" applyBorder="1" applyAlignment="1">
      <alignment horizontal="center" vertical="center" textRotation="255"/>
    </xf>
    <xf numFmtId="0" fontId="31" fillId="2" borderId="102" xfId="0" applyFont="1" applyFill="1" applyBorder="1" applyAlignment="1">
      <alignment horizontal="center" vertical="center" textRotation="255"/>
    </xf>
    <xf numFmtId="0" fontId="31" fillId="2" borderId="88" xfId="0" applyFont="1" applyFill="1" applyBorder="1" applyAlignment="1">
      <alignment horizontal="center" vertical="center" textRotation="255"/>
    </xf>
    <xf numFmtId="0" fontId="31" fillId="2" borderId="6"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6" borderId="6" xfId="0" applyFont="1" applyFill="1" applyBorder="1" applyAlignment="1">
      <alignment horizontal="center" vertical="center" wrapText="1"/>
    </xf>
    <xf numFmtId="0" fontId="31" fillId="26" borderId="8" xfId="0" applyFont="1" applyFill="1" applyBorder="1" applyAlignment="1">
      <alignment horizontal="center" vertical="center" wrapText="1"/>
    </xf>
    <xf numFmtId="0" fontId="31" fillId="0" borderId="0" xfId="266" applyFont="1" applyAlignment="1">
      <alignment horizontal="left" vertical="top" wrapText="1"/>
    </xf>
    <xf numFmtId="186" fontId="31" fillId="0" borderId="5" xfId="266" applyNumberFormat="1" applyFont="1" applyBorder="1" applyAlignment="1">
      <alignment horizontal="center" vertical="center" wrapText="1"/>
    </xf>
    <xf numFmtId="0" fontId="31" fillId="0" borderId="5" xfId="0" applyFont="1" applyBorder="1" applyAlignment="1">
      <alignment horizontal="center" vertical="center" wrapText="1"/>
    </xf>
    <xf numFmtId="0" fontId="65" fillId="0" borderId="0" xfId="0" applyFont="1" applyAlignment="1">
      <alignment horizontal="left" vertical="center" wrapText="1"/>
    </xf>
    <xf numFmtId="0" fontId="31" fillId="0" borderId="142" xfId="0" applyFont="1" applyBorder="1" applyAlignment="1">
      <alignment horizontal="center" vertical="center" wrapText="1" shrinkToFit="1"/>
    </xf>
    <xf numFmtId="0" fontId="31" fillId="0" borderId="127" xfId="0" applyFont="1" applyBorder="1" applyAlignment="1">
      <alignment horizontal="center" vertical="center" wrapText="1" shrinkToFit="1"/>
    </xf>
    <xf numFmtId="0" fontId="31" fillId="0" borderId="23" xfId="0" applyFont="1" applyBorder="1" applyAlignment="1">
      <alignment horizontal="center" vertical="center" wrapText="1" shrinkToFit="1"/>
    </xf>
    <xf numFmtId="0" fontId="31" fillId="0" borderId="11" xfId="0" applyFont="1" applyBorder="1" applyAlignment="1">
      <alignment horizontal="center" vertical="center" wrapText="1" shrinkToFit="1"/>
    </xf>
    <xf numFmtId="0" fontId="31" fillId="0" borderId="142" xfId="0" applyFont="1" applyBorder="1" applyAlignment="1">
      <alignment horizontal="center" vertical="center" shrinkToFit="1"/>
    </xf>
    <xf numFmtId="0" fontId="31" fillId="0" borderId="154" xfId="0" applyFont="1" applyBorder="1" applyAlignment="1">
      <alignment horizontal="center" vertical="center" shrinkToFit="1"/>
    </xf>
    <xf numFmtId="0" fontId="31" fillId="0" borderId="23" xfId="0" applyFont="1" applyBorder="1" applyAlignment="1">
      <alignment horizontal="center" vertical="center" shrinkToFit="1"/>
    </xf>
    <xf numFmtId="0" fontId="31" fillId="0" borderId="24" xfId="0" applyFont="1" applyBorder="1" applyAlignment="1">
      <alignment horizontal="center" vertical="center" shrinkToFit="1"/>
    </xf>
    <xf numFmtId="0" fontId="31" fillId="30" borderId="6" xfId="0" applyFont="1" applyFill="1" applyBorder="1" applyAlignment="1" applyProtection="1">
      <alignment horizontal="center" vertical="center" shrinkToFit="1"/>
      <protection locked="0"/>
    </xf>
    <xf numFmtId="0" fontId="31" fillId="30" borderId="8" xfId="0" applyFont="1" applyFill="1" applyBorder="1" applyAlignment="1" applyProtection="1">
      <alignment horizontal="center" vertical="center" shrinkToFit="1"/>
      <protection locked="0"/>
    </xf>
    <xf numFmtId="0" fontId="31" fillId="30" borderId="10" xfId="0" applyFont="1" applyFill="1" applyBorder="1" applyAlignment="1" applyProtection="1">
      <alignment horizontal="center" vertical="center" shrinkToFit="1"/>
      <protection locked="0"/>
    </xf>
    <xf numFmtId="0" fontId="31" fillId="30" borderId="6" xfId="0" applyFont="1" applyFill="1" applyBorder="1" applyAlignment="1" applyProtection="1">
      <alignment horizontal="center" vertical="center" wrapText="1" shrinkToFit="1"/>
      <protection locked="0"/>
    </xf>
    <xf numFmtId="0" fontId="31" fillId="30" borderId="8" xfId="0" applyFont="1" applyFill="1" applyBorder="1" applyAlignment="1" applyProtection="1">
      <alignment horizontal="center" vertical="center" wrapText="1" shrinkToFit="1"/>
      <protection locked="0"/>
    </xf>
    <xf numFmtId="0" fontId="31" fillId="30" borderId="10" xfId="0" applyFont="1" applyFill="1" applyBorder="1" applyAlignment="1" applyProtection="1">
      <alignment horizontal="center" vertical="center" wrapText="1" shrinkToFit="1"/>
      <protection locked="0"/>
    </xf>
    <xf numFmtId="0" fontId="31" fillId="0" borderId="142" xfId="0" applyFont="1" applyBorder="1" applyAlignment="1">
      <alignment horizontal="center" vertical="center" wrapText="1"/>
    </xf>
    <xf numFmtId="0" fontId="31" fillId="0" borderId="127" xfId="0" applyFont="1" applyBorder="1" applyAlignment="1">
      <alignment horizontal="center" vertical="center" wrapText="1"/>
    </xf>
    <xf numFmtId="0" fontId="31" fillId="0" borderId="154"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4" xfId="0" applyFont="1" applyBorder="1" applyAlignment="1">
      <alignment horizontal="center" vertical="center" wrapText="1"/>
    </xf>
    <xf numFmtId="178" fontId="31" fillId="0" borderId="6" xfId="0" applyNumberFormat="1" applyFont="1" applyBorder="1" applyAlignment="1" applyProtection="1">
      <alignment horizontal="right" vertical="center" shrinkToFit="1"/>
      <protection locked="0"/>
    </xf>
    <xf numFmtId="178" fontId="31" fillId="0" borderId="8" xfId="0" applyNumberFormat="1" applyFont="1" applyBorder="1" applyAlignment="1" applyProtection="1">
      <alignment horizontal="right" vertical="center" shrinkToFit="1"/>
      <protection locked="0"/>
    </xf>
    <xf numFmtId="0" fontId="31" fillId="0" borderId="5" xfId="0" applyFont="1" applyBorder="1" applyAlignment="1" applyProtection="1">
      <alignment horizontal="center" vertical="center" shrinkToFit="1"/>
      <protection locked="0"/>
    </xf>
    <xf numFmtId="0" fontId="31" fillId="30" borderId="5" xfId="0" applyFont="1" applyFill="1" applyBorder="1" applyAlignment="1" applyProtection="1">
      <alignment horizontal="center" vertical="center" wrapText="1" shrinkToFit="1"/>
      <protection locked="0"/>
    </xf>
    <xf numFmtId="0" fontId="65" fillId="0" borderId="0" xfId="268" applyFont="1" applyAlignment="1">
      <alignment vertical="center" wrapText="1"/>
    </xf>
    <xf numFmtId="0" fontId="64" fillId="0" borderId="44" xfId="268" applyFont="1" applyBorder="1" applyAlignment="1">
      <alignment horizontal="center" vertical="center" wrapText="1"/>
    </xf>
    <xf numFmtId="0" fontId="64" fillId="0" borderId="22" xfId="268" applyFont="1" applyBorder="1" applyAlignment="1">
      <alignment horizontal="center" vertical="center" wrapText="1"/>
    </xf>
    <xf numFmtId="0" fontId="64" fillId="0" borderId="6" xfId="268" applyFont="1" applyBorder="1" applyAlignment="1">
      <alignment horizontal="center" vertical="center"/>
    </xf>
    <xf numFmtId="0" fontId="64" fillId="0" borderId="10" xfId="268" applyFont="1" applyBorder="1" applyAlignment="1">
      <alignment horizontal="center" vertical="center"/>
    </xf>
    <xf numFmtId="0" fontId="68" fillId="0" borderId="0" xfId="268" applyFont="1" applyAlignment="1">
      <alignment horizontal="center" vertical="center"/>
    </xf>
    <xf numFmtId="0" fontId="64" fillId="0" borderId="5" xfId="266" applyFont="1" applyBorder="1" applyAlignment="1">
      <alignment horizontal="center" vertical="center"/>
    </xf>
    <xf numFmtId="0" fontId="64" fillId="30" borderId="6" xfId="266" applyFont="1" applyFill="1" applyBorder="1" applyAlignment="1">
      <alignment horizontal="left" vertical="center" indent="1"/>
    </xf>
    <xf numFmtId="0" fontId="64" fillId="30" borderId="10" xfId="266" applyFont="1" applyFill="1" applyBorder="1" applyAlignment="1">
      <alignment horizontal="left" vertical="center" indent="1"/>
    </xf>
    <xf numFmtId="0" fontId="64" fillId="0" borderId="6" xfId="266" applyFont="1" applyBorder="1" applyAlignment="1">
      <alignment horizontal="center" vertical="center"/>
    </xf>
    <xf numFmtId="0" fontId="64" fillId="0" borderId="8" xfId="266" applyFont="1" applyBorder="1" applyAlignment="1">
      <alignment horizontal="center" vertical="center"/>
    </xf>
    <xf numFmtId="0" fontId="64" fillId="0" borderId="10" xfId="266" applyFont="1" applyBorder="1" applyAlignment="1">
      <alignment horizontal="center" vertical="center"/>
    </xf>
    <xf numFmtId="0" fontId="70" fillId="0" borderId="0" xfId="266" applyFont="1" applyAlignment="1">
      <alignment horizontal="center" vertical="center"/>
    </xf>
    <xf numFmtId="0" fontId="64" fillId="0" borderId="142" xfId="266" applyFont="1" applyBorder="1" applyAlignment="1">
      <alignment horizontal="center" vertical="center"/>
    </xf>
    <xf numFmtId="0" fontId="64" fillId="0" borderId="9" xfId="266" applyFont="1" applyBorder="1" applyAlignment="1">
      <alignment horizontal="center" vertical="center"/>
    </xf>
    <xf numFmtId="0" fontId="64" fillId="0" borderId="23" xfId="266" applyFont="1" applyBorder="1" applyAlignment="1">
      <alignment horizontal="center" vertical="center"/>
    </xf>
    <xf numFmtId="0" fontId="64" fillId="0" borderId="44" xfId="266" applyFont="1" applyBorder="1" applyAlignment="1">
      <alignment horizontal="center" vertical="center"/>
    </xf>
    <xf numFmtId="0" fontId="64" fillId="0" borderId="2" xfId="266" applyFont="1" applyBorder="1" applyAlignment="1">
      <alignment horizontal="center" vertical="center"/>
    </xf>
    <xf numFmtId="0" fontId="64" fillId="0" borderId="22" xfId="266" applyFont="1" applyBorder="1" applyAlignment="1">
      <alignment horizontal="center" vertical="center"/>
    </xf>
    <xf numFmtId="0" fontId="74" fillId="0" borderId="0" xfId="267" applyFont="1" applyAlignment="1">
      <alignment horizontal="center" vertical="center"/>
    </xf>
    <xf numFmtId="0" fontId="64" fillId="0" borderId="0" xfId="267" applyFont="1">
      <alignment vertical="center"/>
    </xf>
    <xf numFmtId="0" fontId="64" fillId="0" borderId="11" xfId="267" applyFont="1" applyBorder="1">
      <alignment vertical="center"/>
    </xf>
    <xf numFmtId="0" fontId="64" fillId="27" borderId="44" xfId="267" applyFont="1" applyFill="1" applyBorder="1" applyAlignment="1">
      <alignment horizontal="center" vertical="center" textRotation="255" wrapText="1"/>
    </xf>
    <xf numFmtId="0" fontId="64" fillId="27" borderId="2" xfId="267" applyFont="1" applyFill="1" applyBorder="1" applyAlignment="1">
      <alignment horizontal="center" vertical="center" textRotation="255" wrapText="1"/>
    </xf>
    <xf numFmtId="0" fontId="64" fillId="27" borderId="22" xfId="267" applyFont="1" applyFill="1" applyBorder="1" applyAlignment="1">
      <alignment horizontal="center" vertical="center" textRotation="255" wrapText="1"/>
    </xf>
    <xf numFmtId="0" fontId="64" fillId="0" borderId="8" xfId="267" applyFont="1" applyBorder="1">
      <alignment vertical="center"/>
    </xf>
    <xf numFmtId="0" fontId="64" fillId="31" borderId="5" xfId="267" applyFont="1" applyFill="1" applyBorder="1" applyAlignment="1">
      <alignment horizontal="center" vertical="center"/>
    </xf>
    <xf numFmtId="0" fontId="64" fillId="0" borderId="6" xfId="267" applyFont="1" applyBorder="1" applyAlignment="1">
      <alignment horizontal="center" vertical="center"/>
    </xf>
    <xf numFmtId="0" fontId="64" fillId="0" borderId="10" xfId="267" applyFont="1" applyBorder="1" applyAlignment="1">
      <alignment horizontal="center" vertical="center"/>
    </xf>
    <xf numFmtId="0" fontId="79" fillId="0" borderId="0" xfId="267" applyFont="1" applyAlignment="1">
      <alignment horizontal="left" vertical="center"/>
    </xf>
    <xf numFmtId="0" fontId="31" fillId="0" borderId="0" xfId="267" applyFont="1">
      <alignment vertical="center"/>
    </xf>
    <xf numFmtId="0" fontId="64" fillId="30" borderId="6" xfId="267" applyFont="1" applyFill="1" applyBorder="1" applyAlignment="1">
      <alignment horizontal="center" vertical="center"/>
    </xf>
    <xf numFmtId="0" fontId="64" fillId="30" borderId="8" xfId="267" applyFont="1" applyFill="1" applyBorder="1" applyAlignment="1">
      <alignment horizontal="center" vertical="center"/>
    </xf>
    <xf numFmtId="0" fontId="64" fillId="30" borderId="10" xfId="267" applyFont="1" applyFill="1" applyBorder="1" applyAlignment="1">
      <alignment horizontal="center" vertical="center"/>
    </xf>
    <xf numFmtId="0" fontId="31" fillId="0" borderId="0" xfId="267" applyFont="1" applyAlignment="1">
      <alignment horizontal="center" vertical="center"/>
    </xf>
    <xf numFmtId="0" fontId="31" fillId="0" borderId="13" xfId="267" applyFont="1" applyBorder="1" applyAlignment="1">
      <alignment horizontal="center" vertical="center"/>
    </xf>
    <xf numFmtId="0" fontId="77" fillId="0" borderId="0" xfId="267" applyFont="1" applyAlignment="1">
      <alignment horizontal="center" vertical="center"/>
    </xf>
    <xf numFmtId="0" fontId="77" fillId="0" borderId="13" xfId="267" applyFont="1" applyBorder="1" applyAlignment="1">
      <alignment horizontal="center" vertical="center"/>
    </xf>
    <xf numFmtId="0" fontId="64" fillId="0" borderId="9" xfId="267" applyFont="1" applyBorder="1">
      <alignment vertical="center"/>
    </xf>
    <xf numFmtId="0" fontId="69" fillId="0" borderId="5" xfId="267" applyFont="1" applyBorder="1" applyAlignment="1">
      <alignment horizontal="center" vertical="center"/>
    </xf>
    <xf numFmtId="0" fontId="64" fillId="29" borderId="5" xfId="267" applyFont="1" applyFill="1" applyBorder="1" applyAlignment="1">
      <alignment horizontal="center" vertical="center"/>
    </xf>
    <xf numFmtId="0" fontId="64" fillId="0" borderId="23" xfId="267" applyFont="1" applyBorder="1" applyAlignment="1">
      <alignment horizontal="center" vertical="center"/>
    </xf>
    <xf numFmtId="0" fontId="64" fillId="0" borderId="11" xfId="267" applyFont="1" applyBorder="1" applyAlignment="1">
      <alignment horizontal="center" vertical="center"/>
    </xf>
    <xf numFmtId="0" fontId="64" fillId="0" borderId="24" xfId="267" applyFont="1" applyBorder="1" applyAlignment="1">
      <alignment horizontal="center" vertical="center"/>
    </xf>
    <xf numFmtId="0" fontId="64" fillId="0" borderId="8" xfId="267" applyFont="1" applyBorder="1" applyAlignment="1">
      <alignment horizontal="center" vertical="center"/>
    </xf>
    <xf numFmtId="0" fontId="64" fillId="0" borderId="0" xfId="267" applyFont="1" applyAlignment="1">
      <alignment horizontal="center" vertical="center"/>
    </xf>
    <xf numFmtId="0" fontId="64" fillId="0" borderId="13" xfId="267" applyFont="1" applyBorder="1" applyAlignment="1">
      <alignment horizontal="center" vertical="center"/>
    </xf>
    <xf numFmtId="0" fontId="64" fillId="0" borderId="5" xfId="267" applyFont="1" applyBorder="1" applyAlignment="1">
      <alignment horizontal="center" vertical="center"/>
    </xf>
    <xf numFmtId="0" fontId="64" fillId="0" borderId="0" xfId="267" applyFont="1" applyAlignment="1">
      <alignment horizontal="left" vertical="center"/>
    </xf>
    <xf numFmtId="0" fontId="71" fillId="30" borderId="6" xfId="267" applyFont="1" applyFill="1" applyBorder="1">
      <alignment vertical="center"/>
    </xf>
    <xf numFmtId="0" fontId="71" fillId="30" borderId="10" xfId="267" applyFont="1" applyFill="1" applyBorder="1">
      <alignment vertical="center"/>
    </xf>
    <xf numFmtId="0" fontId="64" fillId="27" borderId="6" xfId="267" applyFont="1" applyFill="1" applyBorder="1" applyAlignment="1">
      <alignment horizontal="center" vertical="center"/>
    </xf>
    <xf numFmtId="0" fontId="64" fillId="27" borderId="8" xfId="267" applyFont="1" applyFill="1" applyBorder="1" applyAlignment="1">
      <alignment horizontal="center" vertical="center"/>
    </xf>
    <xf numFmtId="0" fontId="64" fillId="27" borderId="10" xfId="267" applyFont="1" applyFill="1" applyBorder="1" applyAlignment="1">
      <alignment horizontal="center" vertical="center"/>
    </xf>
    <xf numFmtId="0" fontId="64" fillId="0" borderId="5" xfId="267" applyFont="1" applyBorder="1">
      <alignment vertical="center"/>
    </xf>
    <xf numFmtId="0" fontId="69" fillId="29" borderId="5" xfId="267" applyFont="1" applyFill="1" applyBorder="1" applyAlignment="1">
      <alignment horizontal="center" vertical="center"/>
    </xf>
    <xf numFmtId="0" fontId="69" fillId="30" borderId="5" xfId="267" applyFont="1" applyFill="1" applyBorder="1">
      <alignment vertical="center"/>
    </xf>
    <xf numFmtId="0" fontId="69" fillId="30" borderId="6" xfId="267" applyFont="1" applyFill="1" applyBorder="1">
      <alignment vertical="center"/>
    </xf>
    <xf numFmtId="0" fontId="69" fillId="30" borderId="8" xfId="267" applyFont="1" applyFill="1" applyBorder="1">
      <alignment vertical="center"/>
    </xf>
    <xf numFmtId="0" fontId="69" fillId="30" borderId="10" xfId="267" applyFont="1" applyFill="1" applyBorder="1">
      <alignment vertical="center"/>
    </xf>
    <xf numFmtId="0" fontId="31" fillId="0" borderId="1" xfId="0" applyFont="1" applyBorder="1" applyAlignment="1">
      <alignment horizontal="center" vertical="center" wrapText="1"/>
    </xf>
    <xf numFmtId="0" fontId="31" fillId="30" borderId="44" xfId="0" applyFont="1" applyFill="1" applyBorder="1" applyAlignment="1">
      <alignment horizontal="center" vertical="center" textRotation="255" wrapText="1"/>
    </xf>
    <xf numFmtId="0" fontId="31" fillId="30" borderId="2" xfId="0" applyFont="1" applyFill="1" applyBorder="1" applyAlignment="1">
      <alignment horizontal="center" vertical="center" textRotation="255" wrapText="1"/>
    </xf>
    <xf numFmtId="0" fontId="31" fillId="30" borderId="22" xfId="0" applyFont="1" applyFill="1" applyBorder="1" applyAlignment="1">
      <alignment horizontal="center" vertical="center" textRotation="255" wrapText="1"/>
    </xf>
    <xf numFmtId="176" fontId="31" fillId="30" borderId="44" xfId="0" applyNumberFormat="1" applyFont="1" applyFill="1" applyBorder="1" applyAlignment="1">
      <alignment horizontal="center" vertical="center" textRotation="255"/>
    </xf>
    <xf numFmtId="176" fontId="31" fillId="30" borderId="22" xfId="0" applyNumberFormat="1" applyFont="1" applyFill="1" applyBorder="1" applyAlignment="1">
      <alignment horizontal="center" vertical="center" textRotation="255"/>
    </xf>
    <xf numFmtId="0" fontId="31" fillId="0" borderId="154" xfId="0" applyFont="1" applyBorder="1" applyAlignment="1">
      <alignment horizontal="center" vertical="center"/>
    </xf>
    <xf numFmtId="0" fontId="31" fillId="0" borderId="13" xfId="0" applyFont="1" applyBorder="1" applyAlignment="1">
      <alignment horizontal="center" vertical="center"/>
    </xf>
    <xf numFmtId="0" fontId="31" fillId="0" borderId="6"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98" xfId="0" applyFont="1" applyBorder="1" applyAlignment="1">
      <alignment horizontal="center" vertical="center" wrapText="1"/>
    </xf>
    <xf numFmtId="0" fontId="31" fillId="0" borderId="223" xfId="0" applyFont="1" applyBorder="1" applyAlignment="1">
      <alignment horizontal="center" vertical="center" wrapText="1"/>
    </xf>
    <xf numFmtId="0" fontId="31" fillId="0" borderId="222" xfId="0" applyFont="1" applyBorder="1" applyAlignment="1">
      <alignment horizontal="center" vertical="center" wrapText="1"/>
    </xf>
    <xf numFmtId="0" fontId="31" fillId="0" borderId="162" xfId="0" applyFont="1" applyBorder="1" applyAlignment="1">
      <alignment horizontal="center" vertical="center" wrapText="1"/>
    </xf>
    <xf numFmtId="0" fontId="31" fillId="0" borderId="142" xfId="0" applyFont="1" applyBorder="1" applyAlignment="1">
      <alignment horizontal="center" vertical="center"/>
    </xf>
    <xf numFmtId="0" fontId="31" fillId="0" borderId="41" xfId="0" applyFont="1" applyBorder="1" applyAlignment="1">
      <alignment horizontal="center" vertical="center"/>
    </xf>
    <xf numFmtId="0" fontId="31" fillId="0" borderId="80" xfId="0" applyFont="1" applyBorder="1" applyAlignment="1">
      <alignment horizontal="center" vertical="center"/>
    </xf>
    <xf numFmtId="0" fontId="31" fillId="0" borderId="57" xfId="0" applyFont="1" applyBorder="1" applyAlignment="1">
      <alignment horizontal="center" vertical="center"/>
    </xf>
    <xf numFmtId="0" fontId="31" fillId="0" borderId="179" xfId="0" applyFont="1" applyBorder="1" applyAlignment="1">
      <alignment horizontal="center" vertical="center"/>
    </xf>
    <xf numFmtId="0" fontId="65" fillId="0" borderId="0" xfId="0" applyFont="1" applyAlignment="1">
      <alignment vertical="center"/>
    </xf>
    <xf numFmtId="0" fontId="31" fillId="0" borderId="9" xfId="0" applyFont="1" applyBorder="1" applyAlignment="1">
      <alignment horizontal="center" vertical="center"/>
    </xf>
    <xf numFmtId="0" fontId="31" fillId="0" borderId="0" xfId="0" applyFont="1" applyAlignment="1">
      <alignment horizontal="center" vertical="center"/>
    </xf>
    <xf numFmtId="0" fontId="31" fillId="0" borderId="23" xfId="0" applyFont="1" applyBorder="1" applyAlignment="1">
      <alignment horizontal="center" vertical="center"/>
    </xf>
    <xf numFmtId="0" fontId="31" fillId="0" borderId="11" xfId="0" applyFont="1" applyBorder="1" applyAlignment="1">
      <alignment horizontal="center" vertical="center"/>
    </xf>
    <xf numFmtId="0" fontId="31" fillId="0" borderId="5" xfId="219" applyFont="1" applyBorder="1" applyAlignment="1">
      <alignment vertical="center"/>
    </xf>
    <xf numFmtId="0" fontId="31" fillId="0" borderId="0" xfId="219" applyFont="1" applyAlignment="1">
      <alignment vertical="center"/>
    </xf>
    <xf numFmtId="0" fontId="31" fillId="0" borderId="21" xfId="219" applyFont="1" applyBorder="1" applyAlignment="1">
      <alignment vertical="center"/>
    </xf>
    <xf numFmtId="0" fontId="31" fillId="0" borderId="6" xfId="219" applyFont="1" applyBorder="1" applyAlignment="1">
      <alignment vertical="center"/>
    </xf>
    <xf numFmtId="0" fontId="31" fillId="0" borderId="8" xfId="219" applyFont="1" applyBorder="1" applyAlignment="1">
      <alignment vertical="center"/>
    </xf>
    <xf numFmtId="0" fontId="31" fillId="0" borderId="10" xfId="219" applyFont="1" applyBorder="1" applyAlignment="1">
      <alignment vertical="center"/>
    </xf>
    <xf numFmtId="0" fontId="31" fillId="0" borderId="0" xfId="219" applyFont="1" applyAlignment="1">
      <alignment horizontal="right" vertical="center"/>
    </xf>
    <xf numFmtId="0" fontId="69" fillId="0" borderId="6" xfId="219" applyFont="1" applyBorder="1" applyAlignment="1">
      <alignment horizontal="center" vertical="center"/>
    </xf>
    <xf numFmtId="0" fontId="69" fillId="0" borderId="8" xfId="219" applyFont="1" applyBorder="1" applyAlignment="1">
      <alignment horizontal="center" vertical="center"/>
    </xf>
    <xf numFmtId="0" fontId="69" fillId="0" borderId="5" xfId="219" applyFont="1" applyBorder="1" applyAlignment="1">
      <alignment horizontal="center" vertical="center"/>
    </xf>
    <xf numFmtId="0" fontId="74" fillId="0" borderId="0" xfId="219" applyFont="1" applyAlignment="1">
      <alignment horizontal="center" vertical="center"/>
    </xf>
    <xf numFmtId="0" fontId="73" fillId="0" borderId="0" xfId="219" applyFont="1" applyAlignment="1">
      <alignment horizontal="right" vertical="center"/>
    </xf>
    <xf numFmtId="0" fontId="31" fillId="30" borderId="109" xfId="0" applyFont="1" applyFill="1" applyBorder="1" applyAlignment="1" applyProtection="1">
      <alignment vertical="center"/>
      <protection locked="0"/>
    </xf>
    <xf numFmtId="0" fontId="31" fillId="30" borderId="97" xfId="0" applyFont="1" applyFill="1" applyBorder="1" applyAlignment="1" applyProtection="1">
      <alignment vertical="center"/>
      <protection locked="0"/>
    </xf>
    <xf numFmtId="0" fontId="31" fillId="0" borderId="49" xfId="0" applyFont="1" applyBorder="1" applyAlignment="1">
      <alignment horizontal="center" vertical="center"/>
    </xf>
    <xf numFmtId="0" fontId="31" fillId="0" borderId="43" xfId="0" applyFont="1" applyBorder="1"/>
    <xf numFmtId="0" fontId="31" fillId="0" borderId="23" xfId="0" applyFont="1" applyBorder="1"/>
    <xf numFmtId="0" fontId="31" fillId="0" borderId="24" xfId="0" applyFont="1" applyBorder="1"/>
    <xf numFmtId="0" fontId="65" fillId="0" borderId="44" xfId="0" applyFont="1" applyBorder="1" applyAlignment="1">
      <alignment horizontal="center" vertical="center" wrapText="1"/>
    </xf>
    <xf numFmtId="0" fontId="65" fillId="0" borderId="22" xfId="0" applyFont="1" applyBorder="1"/>
    <xf numFmtId="0" fontId="31" fillId="0" borderId="49" xfId="0" applyFont="1" applyBorder="1" applyAlignment="1">
      <alignment horizontal="center" vertical="center" wrapText="1"/>
    </xf>
    <xf numFmtId="0" fontId="31" fillId="0" borderId="41" xfId="0" applyFont="1" applyBorder="1" applyAlignment="1">
      <alignment horizontal="center" vertical="center" wrapText="1"/>
    </xf>
    <xf numFmtId="38" fontId="31" fillId="30" borderId="90" xfId="1" applyFont="1" applyFill="1" applyBorder="1" applyAlignment="1" applyProtection="1">
      <alignment horizontal="center" vertical="center"/>
      <protection locked="0"/>
    </xf>
    <xf numFmtId="38" fontId="31" fillId="30" borderId="108" xfId="1" applyFont="1" applyFill="1" applyBorder="1" applyAlignment="1" applyProtection="1">
      <alignment horizontal="center" vertical="center"/>
      <protection locked="0"/>
    </xf>
    <xf numFmtId="0" fontId="31" fillId="30" borderId="109" xfId="0" applyFont="1" applyFill="1" applyBorder="1" applyAlignment="1" applyProtection="1">
      <alignment vertical="center" wrapText="1"/>
      <protection locked="0"/>
    </xf>
    <xf numFmtId="0" fontId="31" fillId="30" borderId="97" xfId="0" applyFont="1" applyFill="1" applyBorder="1" applyAlignment="1" applyProtection="1">
      <alignment vertical="center" wrapText="1"/>
      <protection locked="0"/>
    </xf>
    <xf numFmtId="38" fontId="31" fillId="30" borderId="90" xfId="1" applyFont="1" applyFill="1" applyBorder="1" applyAlignment="1" applyProtection="1">
      <alignment horizontal="center" vertical="center" wrapText="1"/>
      <protection locked="0"/>
    </xf>
    <xf numFmtId="38" fontId="31" fillId="30" borderId="108" xfId="1" applyFont="1" applyFill="1" applyBorder="1" applyAlignment="1" applyProtection="1">
      <alignment horizontal="center" vertical="center" wrapText="1"/>
      <protection locked="0"/>
    </xf>
    <xf numFmtId="0" fontId="31" fillId="0" borderId="43" xfId="0" applyFont="1" applyBorder="1" applyAlignment="1">
      <alignment horizontal="center" vertical="center"/>
    </xf>
    <xf numFmtId="0" fontId="31" fillId="0" borderId="24" xfId="0" applyFont="1" applyBorder="1" applyAlignment="1">
      <alignment horizontal="center" vertical="center"/>
    </xf>
    <xf numFmtId="0" fontId="31" fillId="30" borderId="90" xfId="0" applyFont="1" applyFill="1" applyBorder="1" applyAlignment="1" applyProtection="1">
      <alignment horizontal="center" vertical="center"/>
      <protection locked="0"/>
    </xf>
    <xf numFmtId="0" fontId="31" fillId="30" borderId="108" xfId="0" applyFont="1" applyFill="1" applyBorder="1" applyAlignment="1" applyProtection="1">
      <alignment horizontal="center" vertical="center"/>
      <protection locked="0"/>
    </xf>
    <xf numFmtId="0" fontId="31" fillId="0" borderId="112" xfId="0" applyFont="1" applyBorder="1" applyAlignment="1">
      <alignment horizontal="center" vertical="center" textRotation="255"/>
    </xf>
    <xf numFmtId="0" fontId="31" fillId="0" borderId="110" xfId="0" applyFont="1" applyBorder="1" applyAlignment="1">
      <alignment horizontal="center" vertical="center" textRotation="255"/>
    </xf>
    <xf numFmtId="0" fontId="31" fillId="0" borderId="102" xfId="0" applyFont="1" applyBorder="1" applyAlignment="1">
      <alignment horizontal="center" vertical="center" textRotation="255"/>
    </xf>
    <xf numFmtId="0" fontId="31" fillId="30" borderId="111" xfId="0" applyFont="1" applyFill="1" applyBorder="1" applyAlignment="1" applyProtection="1">
      <alignment vertical="center"/>
      <protection locked="0"/>
    </xf>
    <xf numFmtId="38" fontId="31" fillId="30" borderId="44" xfId="1" applyFont="1" applyFill="1" applyBorder="1" applyAlignment="1" applyProtection="1">
      <alignment horizontal="center" vertical="center"/>
      <protection locked="0"/>
    </xf>
    <xf numFmtId="0" fontId="31" fillId="31" borderId="3" xfId="0" applyFont="1" applyFill="1" applyBorder="1" applyAlignment="1">
      <alignment horizontal="right" vertical="center"/>
    </xf>
    <xf numFmtId="0" fontId="31" fillId="31" borderId="186" xfId="0" applyFont="1" applyFill="1" applyBorder="1" applyAlignment="1">
      <alignment horizontal="right" vertical="center"/>
    </xf>
    <xf numFmtId="0" fontId="31" fillId="0" borderId="22" xfId="0" applyFont="1" applyBorder="1" applyAlignment="1">
      <alignment horizontal="center" vertical="center" wrapText="1"/>
    </xf>
    <xf numFmtId="0" fontId="31" fillId="0" borderId="129" xfId="0" applyFont="1" applyBorder="1" applyAlignment="1">
      <alignment horizontal="center" vertical="center" wrapText="1"/>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68" fillId="0" borderId="0" xfId="0" applyFont="1" applyAlignment="1">
      <alignment horizontal="right" vertical="center"/>
    </xf>
    <xf numFmtId="0" fontId="68" fillId="0" borderId="0" xfId="0" applyFont="1" applyAlignment="1">
      <alignment horizontal="left" vertical="center"/>
    </xf>
    <xf numFmtId="0" fontId="31" fillId="31" borderId="4" xfId="0" applyFont="1" applyFill="1" applyBorder="1" applyAlignment="1">
      <alignment horizontal="right" vertical="center"/>
    </xf>
    <xf numFmtId="0" fontId="31" fillId="31" borderId="236" xfId="0" applyFont="1" applyFill="1" applyBorder="1" applyAlignment="1">
      <alignment horizontal="right" vertical="center"/>
    </xf>
    <xf numFmtId="0" fontId="31" fillId="31" borderId="6" xfId="0" applyFont="1" applyFill="1" applyBorder="1" applyAlignment="1">
      <alignment horizontal="right" vertical="center"/>
    </xf>
    <xf numFmtId="0" fontId="31" fillId="31" borderId="76" xfId="0" applyFont="1" applyFill="1" applyBorder="1" applyAlignment="1">
      <alignment horizontal="right" vertical="center"/>
    </xf>
    <xf numFmtId="0" fontId="31" fillId="0" borderId="2" xfId="0" applyFont="1" applyBorder="1" applyAlignment="1">
      <alignment horizontal="center" vertical="center"/>
    </xf>
    <xf numFmtId="0" fontId="31" fillId="0" borderId="8" xfId="0" applyFont="1" applyBorder="1" applyAlignment="1">
      <alignment horizontal="center" vertical="center"/>
    </xf>
    <xf numFmtId="0" fontId="31" fillId="31" borderId="1" xfId="0" applyFont="1" applyFill="1" applyBorder="1" applyAlignment="1">
      <alignment horizontal="right" vertical="center"/>
    </xf>
    <xf numFmtId="0" fontId="31" fillId="31" borderId="235" xfId="0" applyFont="1" applyFill="1" applyBorder="1" applyAlignment="1">
      <alignment horizontal="right" vertical="center"/>
    </xf>
    <xf numFmtId="0" fontId="31" fillId="0" borderId="0" xfId="0" applyFont="1" applyAlignment="1">
      <alignment horizontal="center" vertical="center" wrapText="1"/>
    </xf>
    <xf numFmtId="0" fontId="65" fillId="0" borderId="198" xfId="0" applyFont="1" applyBorder="1" applyAlignment="1">
      <alignment vertical="center" wrapText="1"/>
    </xf>
    <xf numFmtId="0" fontId="65" fillId="0" borderId="199" xfId="0" applyFont="1" applyBorder="1" applyAlignment="1">
      <alignment vertical="center" wrapText="1"/>
    </xf>
    <xf numFmtId="0" fontId="31" fillId="0" borderId="199" xfId="0" applyFont="1" applyBorder="1" applyAlignment="1">
      <alignment vertical="center" wrapText="1"/>
    </xf>
    <xf numFmtId="0" fontId="65" fillId="0" borderId="200" xfId="0" applyFont="1" applyBorder="1" applyAlignment="1">
      <alignment vertical="center" wrapText="1"/>
    </xf>
    <xf numFmtId="0" fontId="65" fillId="0" borderId="171" xfId="0" applyFont="1" applyBorder="1" applyAlignment="1">
      <alignment vertical="center" wrapText="1"/>
    </xf>
    <xf numFmtId="0" fontId="31" fillId="0" borderId="171" xfId="0" applyFont="1" applyBorder="1" applyAlignment="1">
      <alignment vertical="center" wrapText="1"/>
    </xf>
    <xf numFmtId="0" fontId="77" fillId="30" borderId="110" xfId="0" applyFont="1" applyFill="1" applyBorder="1" applyAlignment="1">
      <alignment horizontal="left" vertical="center" wrapText="1" indent="1"/>
    </xf>
    <xf numFmtId="0" fontId="77" fillId="30" borderId="201" xfId="0" applyFont="1" applyFill="1" applyBorder="1" applyAlignment="1">
      <alignment horizontal="left" vertical="center" wrapText="1" indent="1"/>
    </xf>
    <xf numFmtId="0" fontId="31" fillId="30" borderId="112" xfId="0" applyFont="1" applyFill="1" applyBorder="1" applyAlignment="1">
      <alignment horizontal="left" vertical="center" wrapText="1" indent="1"/>
    </xf>
    <xf numFmtId="0" fontId="31" fillId="30" borderId="110" xfId="0" applyFont="1" applyFill="1" applyBorder="1" applyAlignment="1">
      <alignment horizontal="left" vertical="center" wrapText="1" indent="1"/>
    </xf>
    <xf numFmtId="0" fontId="31" fillId="30" borderId="201" xfId="0" applyFont="1" applyFill="1" applyBorder="1" applyAlignment="1">
      <alignment horizontal="left" vertical="center" wrapText="1" indent="1"/>
    </xf>
    <xf numFmtId="0" fontId="77" fillId="30" borderId="226" xfId="0" applyFont="1" applyFill="1" applyBorder="1" applyAlignment="1">
      <alignment horizontal="center" vertical="center" shrinkToFit="1"/>
    </xf>
    <xf numFmtId="0" fontId="77" fillId="30" borderId="132" xfId="0" applyFont="1" applyFill="1" applyBorder="1" applyAlignment="1">
      <alignment horizontal="center" vertical="center" shrinkToFit="1"/>
    </xf>
    <xf numFmtId="0" fontId="77" fillId="30" borderId="238" xfId="0" applyFont="1" applyFill="1" applyBorder="1" applyAlignment="1">
      <alignment horizontal="center" vertical="center" shrinkToFit="1"/>
    </xf>
    <xf numFmtId="0" fontId="77" fillId="30" borderId="112" xfId="0" applyFont="1" applyFill="1" applyBorder="1" applyAlignment="1">
      <alignment horizontal="left" vertical="center" wrapText="1" indent="1"/>
    </xf>
    <xf numFmtId="0" fontId="77" fillId="30" borderId="112" xfId="0" applyFont="1" applyFill="1" applyBorder="1" applyAlignment="1">
      <alignment horizontal="left" vertical="center" wrapText="1"/>
    </xf>
    <xf numFmtId="0" fontId="77" fillId="30" borderId="110" xfId="0" applyFont="1" applyFill="1" applyBorder="1" applyAlignment="1">
      <alignment horizontal="left" vertical="center" wrapText="1"/>
    </xf>
    <xf numFmtId="0" fontId="77" fillId="30" borderId="201" xfId="0" applyFont="1" applyFill="1" applyBorder="1" applyAlignment="1">
      <alignment horizontal="left" vertical="center" wrapText="1"/>
    </xf>
    <xf numFmtId="0" fontId="10" fillId="0" borderId="44" xfId="0" applyFont="1" applyBorder="1" applyAlignment="1">
      <alignment horizontal="center" vertical="center"/>
    </xf>
    <xf numFmtId="0" fontId="10" fillId="0" borderId="9" xfId="0" applyFont="1" applyBorder="1" applyAlignment="1">
      <alignment horizontal="center" vertical="center"/>
    </xf>
    <xf numFmtId="0" fontId="10" fillId="0" borderId="22"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74" fillId="0" borderId="0" xfId="0" applyFont="1" applyAlignment="1">
      <alignment horizontal="center" vertical="center"/>
    </xf>
    <xf numFmtId="0" fontId="69" fillId="0" borderId="6" xfId="0" applyFont="1" applyBorder="1" applyAlignment="1">
      <alignment horizontal="center" vertical="center"/>
    </xf>
    <xf numFmtId="0" fontId="69" fillId="0" borderId="8" xfId="0" applyFont="1" applyBorder="1" applyAlignment="1">
      <alignment horizontal="center" vertical="center"/>
    </xf>
    <xf numFmtId="0" fontId="69" fillId="0" borderId="10" xfId="0" applyFont="1" applyBorder="1" applyAlignment="1">
      <alignment horizontal="center" vertical="center"/>
    </xf>
    <xf numFmtId="0" fontId="73" fillId="0" borderId="6" xfId="0" applyFont="1" applyBorder="1" applyAlignment="1">
      <alignment horizontal="center" vertical="center"/>
    </xf>
    <xf numFmtId="0" fontId="73" fillId="0" borderId="8" xfId="0" applyFont="1" applyBorder="1" applyAlignment="1">
      <alignment horizontal="center" vertical="center"/>
    </xf>
    <xf numFmtId="0" fontId="73" fillId="0" borderId="10" xfId="0" applyFont="1" applyBorder="1" applyAlignment="1">
      <alignment horizontal="center" vertical="center"/>
    </xf>
    <xf numFmtId="0" fontId="71" fillId="0" borderId="44" xfId="0" applyFont="1" applyBorder="1" applyAlignment="1">
      <alignment horizontal="center" vertical="center"/>
    </xf>
    <xf numFmtId="0" fontId="71" fillId="0" borderId="81" xfId="0" applyFont="1" applyBorder="1" applyAlignment="1">
      <alignment horizontal="center" vertical="center"/>
    </xf>
    <xf numFmtId="0" fontId="71" fillId="0" borderId="49" xfId="0" applyFont="1" applyBorder="1" applyAlignment="1">
      <alignment horizontal="center" vertical="center"/>
    </xf>
    <xf numFmtId="0" fontId="71" fillId="0" borderId="43" xfId="0" applyFont="1" applyBorder="1" applyAlignment="1">
      <alignment horizontal="center" vertical="center"/>
    </xf>
    <xf numFmtId="0" fontId="71" fillId="0" borderId="44" xfId="0" applyFont="1" applyBorder="1" applyAlignment="1">
      <alignment horizontal="center" vertical="center" wrapText="1"/>
    </xf>
    <xf numFmtId="0" fontId="71" fillId="0" borderId="81" xfId="0" applyFont="1" applyBorder="1" applyAlignment="1">
      <alignment horizontal="center" vertical="center" wrapText="1"/>
    </xf>
    <xf numFmtId="0" fontId="69" fillId="0" borderId="44" xfId="0" applyFont="1" applyBorder="1" applyAlignment="1">
      <alignment horizontal="center" vertical="center"/>
    </xf>
    <xf numFmtId="0" fontId="69" fillId="0" borderId="81" xfId="0" applyFont="1" applyBorder="1" applyAlignment="1">
      <alignment horizontal="center" vertical="center"/>
    </xf>
    <xf numFmtId="0" fontId="69" fillId="30" borderId="142" xfId="0" applyFont="1" applyFill="1" applyBorder="1" applyAlignment="1">
      <alignment horizontal="center" vertical="center"/>
    </xf>
    <xf numFmtId="0" fontId="69" fillId="30" borderId="127" xfId="0" applyFont="1" applyFill="1" applyBorder="1" applyAlignment="1">
      <alignment horizontal="center" vertical="center"/>
    </xf>
    <xf numFmtId="0" fontId="69" fillId="30" borderId="154" xfId="0" applyFont="1" applyFill="1" applyBorder="1" applyAlignment="1">
      <alignment horizontal="center" vertical="center"/>
    </xf>
    <xf numFmtId="0" fontId="69" fillId="30" borderId="9" xfId="0" applyFont="1" applyFill="1" applyBorder="1" applyAlignment="1">
      <alignment horizontal="center" vertical="center"/>
    </xf>
    <xf numFmtId="0" fontId="69" fillId="30" borderId="0" xfId="0" applyFont="1" applyFill="1" applyAlignment="1">
      <alignment horizontal="center" vertical="center"/>
    </xf>
    <xf numFmtId="0" fontId="69" fillId="30" borderId="13" xfId="0" applyFont="1" applyFill="1" applyBorder="1" applyAlignment="1">
      <alignment horizontal="center" vertical="center"/>
    </xf>
    <xf numFmtId="0" fontId="69" fillId="30" borderId="23" xfId="0" applyFont="1" applyFill="1" applyBorder="1" applyAlignment="1">
      <alignment horizontal="center" vertical="center"/>
    </xf>
    <xf numFmtId="0" fontId="69" fillId="30" borderId="11" xfId="0" applyFont="1" applyFill="1" applyBorder="1" applyAlignment="1">
      <alignment horizontal="center" vertical="center"/>
    </xf>
    <xf numFmtId="0" fontId="69" fillId="30" borderId="24" xfId="0" applyFont="1" applyFill="1" applyBorder="1" applyAlignment="1">
      <alignment horizontal="center" vertical="center"/>
    </xf>
    <xf numFmtId="0" fontId="69" fillId="0" borderId="154" xfId="0" applyFont="1" applyBorder="1" applyAlignment="1">
      <alignment horizontal="center" vertical="center"/>
    </xf>
    <xf numFmtId="0" fontId="69" fillId="0" borderId="13" xfId="0" applyFont="1" applyBorder="1" applyAlignment="1">
      <alignment horizontal="center" vertical="center"/>
    </xf>
    <xf numFmtId="0" fontId="69" fillId="0" borderId="24" xfId="0" applyFont="1" applyBorder="1" applyAlignment="1">
      <alignment horizontal="center" vertical="center"/>
    </xf>
    <xf numFmtId="0" fontId="71" fillId="0" borderId="10" xfId="0" applyFont="1" applyBorder="1" applyAlignment="1">
      <alignment horizontal="center" vertical="center"/>
    </xf>
    <xf numFmtId="176" fontId="69" fillId="0" borderId="62" xfId="0" applyNumberFormat="1" applyFont="1" applyBorder="1" applyAlignment="1">
      <alignment vertical="center" wrapText="1"/>
    </xf>
    <xf numFmtId="176" fontId="69" fillId="0" borderId="63" xfId="0" applyNumberFormat="1" applyFont="1" applyBorder="1" applyAlignment="1">
      <alignment vertical="center"/>
    </xf>
    <xf numFmtId="176" fontId="69" fillId="0" borderId="138" xfId="0" applyNumberFormat="1" applyFont="1" applyBorder="1" applyAlignment="1">
      <alignment vertical="center" wrapText="1"/>
    </xf>
    <xf numFmtId="176" fontId="69" fillId="0" borderId="139" xfId="0" applyNumberFormat="1" applyFont="1" applyBorder="1" applyAlignment="1">
      <alignment vertical="center"/>
    </xf>
    <xf numFmtId="176" fontId="69" fillId="0" borderId="9" xfId="0" applyNumberFormat="1" applyFont="1" applyBorder="1" applyAlignment="1">
      <alignment horizontal="left" vertical="center" wrapText="1" indent="1"/>
    </xf>
    <xf numFmtId="176" fontId="69" fillId="0" borderId="72" xfId="0" applyNumberFormat="1" applyFont="1" applyBorder="1" applyAlignment="1">
      <alignment horizontal="left" vertical="center" indent="1"/>
    </xf>
    <xf numFmtId="176" fontId="69" fillId="0" borderId="80" xfId="0" applyNumberFormat="1" applyFont="1" applyBorder="1" applyAlignment="1">
      <alignment horizontal="left" vertical="center" indent="1"/>
    </xf>
    <xf numFmtId="176" fontId="71" fillId="0" borderId="62" xfId="0" applyNumberFormat="1" applyFont="1" applyBorder="1" applyAlignment="1">
      <alignment vertical="center" wrapText="1"/>
    </xf>
    <xf numFmtId="176" fontId="71" fillId="0" borderId="63" xfId="0" applyNumberFormat="1" applyFont="1" applyBorder="1" applyAlignment="1">
      <alignment vertical="center"/>
    </xf>
    <xf numFmtId="176" fontId="71" fillId="0" borderId="138" xfId="0" applyNumberFormat="1" applyFont="1" applyBorder="1" applyAlignment="1">
      <alignment vertical="center" wrapText="1"/>
    </xf>
    <xf numFmtId="176" fontId="71" fillId="0" borderId="139" xfId="0" applyNumberFormat="1" applyFont="1" applyBorder="1" applyAlignment="1">
      <alignment vertical="center"/>
    </xf>
    <xf numFmtId="176" fontId="71" fillId="0" borderId="167" xfId="0" applyNumberFormat="1" applyFont="1" applyBorder="1" applyAlignment="1">
      <alignment vertical="center" wrapText="1"/>
    </xf>
    <xf numFmtId="176" fontId="71" fillId="0" borderId="168" xfId="0" applyNumberFormat="1" applyFont="1" applyBorder="1" applyAlignment="1">
      <alignment vertical="center"/>
    </xf>
    <xf numFmtId="176" fontId="69" fillId="0" borderId="6" xfId="0" applyNumberFormat="1" applyFont="1" applyBorder="1" applyAlignment="1">
      <alignment horizontal="center" vertical="center" shrinkToFit="1"/>
    </xf>
    <xf numFmtId="176" fontId="69" fillId="0" borderId="8" xfId="0" applyNumberFormat="1" applyFont="1" applyBorder="1" applyAlignment="1">
      <alignment horizontal="center" vertical="center" shrinkToFit="1"/>
    </xf>
    <xf numFmtId="176" fontId="69" fillId="0" borderId="10" xfId="0" applyNumberFormat="1" applyFont="1" applyBorder="1" applyAlignment="1">
      <alignment horizontal="center" vertical="center" shrinkToFit="1"/>
    </xf>
    <xf numFmtId="0" fontId="71" fillId="0" borderId="163" xfId="0" applyFont="1" applyBorder="1" applyAlignment="1">
      <alignment horizontal="center" vertical="center"/>
    </xf>
    <xf numFmtId="0" fontId="71" fillId="0" borderId="239" xfId="0" applyFont="1" applyBorder="1" applyAlignment="1">
      <alignment horizontal="center" vertical="center"/>
    </xf>
    <xf numFmtId="0" fontId="71" fillId="0" borderId="240" xfId="0" applyFont="1" applyBorder="1" applyAlignment="1">
      <alignment horizontal="center" vertical="center"/>
    </xf>
    <xf numFmtId="176" fontId="69" fillId="0" borderId="163" xfId="0" applyNumberFormat="1" applyFont="1" applyBorder="1" applyAlignment="1">
      <alignment horizontal="center" vertical="center" shrinkToFit="1"/>
    </xf>
    <xf numFmtId="176" fontId="69" fillId="0" borderId="239" xfId="0" applyNumberFormat="1" applyFont="1" applyBorder="1" applyAlignment="1">
      <alignment horizontal="center" vertical="center" shrinkToFit="1"/>
    </xf>
    <xf numFmtId="176" fontId="69" fillId="0" borderId="240" xfId="0" applyNumberFormat="1" applyFont="1" applyBorder="1" applyAlignment="1">
      <alignment horizontal="center" vertical="center" shrinkToFit="1"/>
    </xf>
    <xf numFmtId="176" fontId="65" fillId="0" borderId="6" xfId="0" applyNumberFormat="1" applyFont="1" applyBorder="1" applyAlignment="1">
      <alignment horizontal="center" vertical="center" shrinkToFit="1"/>
    </xf>
    <xf numFmtId="176" fontId="65" fillId="0" borderId="8" xfId="0" applyNumberFormat="1" applyFont="1" applyBorder="1" applyAlignment="1">
      <alignment horizontal="center" vertical="center" shrinkToFit="1"/>
    </xf>
    <xf numFmtId="176" fontId="65" fillId="0" borderId="10" xfId="0" applyNumberFormat="1" applyFont="1" applyBorder="1" applyAlignment="1">
      <alignment horizontal="center" vertical="center" shrinkToFit="1"/>
    </xf>
    <xf numFmtId="0" fontId="65" fillId="0" borderId="163" xfId="0" applyFont="1" applyBorder="1" applyAlignment="1">
      <alignment horizontal="center" vertical="center"/>
    </xf>
    <xf numFmtId="0" fontId="65" fillId="0" borderId="239" xfId="0" applyFont="1" applyBorder="1" applyAlignment="1">
      <alignment horizontal="center" vertical="center"/>
    </xf>
    <xf numFmtId="0" fontId="65" fillId="0" borderId="240" xfId="0" applyFont="1" applyBorder="1" applyAlignment="1">
      <alignment horizontal="center" vertical="center"/>
    </xf>
    <xf numFmtId="0" fontId="67" fillId="0" borderId="0" xfId="0" applyFont="1" applyAlignment="1">
      <alignment horizontal="center" vertical="center"/>
    </xf>
    <xf numFmtId="176" fontId="65" fillId="0" borderId="62" xfId="0" applyNumberFormat="1" applyFont="1" applyBorder="1" applyAlignment="1">
      <alignment vertical="center" wrapText="1"/>
    </xf>
    <xf numFmtId="176" fontId="65" fillId="0" borderId="63" xfId="0" applyNumberFormat="1" applyFont="1" applyBorder="1" applyAlignment="1">
      <alignment vertical="center"/>
    </xf>
    <xf numFmtId="176" fontId="65" fillId="0" borderId="64" xfId="0" applyNumberFormat="1" applyFont="1" applyBorder="1" applyAlignment="1">
      <alignment vertical="center"/>
    </xf>
    <xf numFmtId="176" fontId="65" fillId="0" borderId="138" xfId="0" applyNumberFormat="1" applyFont="1" applyBorder="1" applyAlignment="1">
      <alignment vertical="center" wrapText="1"/>
    </xf>
    <xf numFmtId="176" fontId="65" fillId="0" borderId="139" xfId="0" applyNumberFormat="1" applyFont="1" applyBorder="1" applyAlignment="1">
      <alignment vertical="center"/>
    </xf>
    <xf numFmtId="176" fontId="65" fillId="0" borderId="140" xfId="0" applyNumberFormat="1" applyFont="1" applyBorder="1" applyAlignment="1">
      <alignment vertical="center"/>
    </xf>
    <xf numFmtId="176" fontId="65" fillId="0" borderId="167" xfId="0" applyNumberFormat="1" applyFont="1" applyBorder="1" applyAlignment="1">
      <alignment vertical="center" wrapText="1"/>
    </xf>
    <xf numFmtId="176" fontId="65" fillId="0" borderId="168" xfId="0" applyNumberFormat="1" applyFont="1" applyBorder="1" applyAlignment="1">
      <alignment vertical="center"/>
    </xf>
    <xf numFmtId="0" fontId="65" fillId="0" borderId="2" xfId="0" applyFont="1" applyBorder="1" applyAlignment="1">
      <alignment horizontal="center" vertical="center" wrapText="1"/>
    </xf>
    <xf numFmtId="0" fontId="65" fillId="0" borderId="22" xfId="0" applyFont="1" applyBorder="1" applyAlignment="1">
      <alignment horizontal="center" vertical="center" wrapText="1"/>
    </xf>
    <xf numFmtId="0" fontId="65" fillId="0" borderId="6" xfId="0" applyFont="1" applyBorder="1" applyAlignment="1">
      <alignment horizontal="center" vertical="center"/>
    </xf>
    <xf numFmtId="0" fontId="65" fillId="0" borderId="8" xfId="0" applyFont="1" applyBorder="1" applyAlignment="1">
      <alignment horizontal="center" vertical="center"/>
    </xf>
    <xf numFmtId="0" fontId="65" fillId="0" borderId="10" xfId="0" applyFont="1" applyBorder="1" applyAlignment="1">
      <alignment horizontal="center" vertical="center"/>
    </xf>
    <xf numFmtId="176" fontId="65" fillId="0" borderId="163" xfId="0" applyNumberFormat="1" applyFont="1" applyBorder="1" applyAlignment="1">
      <alignment horizontal="center" vertical="center" shrinkToFit="1"/>
    </xf>
    <xf numFmtId="176" fontId="65" fillId="0" borderId="239" xfId="0" applyNumberFormat="1" applyFont="1" applyBorder="1" applyAlignment="1">
      <alignment horizontal="center" vertical="center" shrinkToFit="1"/>
    </xf>
  </cellXfs>
  <cellStyles count="271">
    <cellStyle name="10pt太字" xfId="21" xr:uid="{00000000-0005-0000-0000-000000000000}"/>
    <cellStyle name="12pt大文字" xfId="22" xr:uid="{00000000-0005-0000-0000-000001000000}"/>
    <cellStyle name="20% - アクセント 1 2" xfId="23" xr:uid="{00000000-0005-0000-0000-000002000000}"/>
    <cellStyle name="20% - アクセント 2 2" xfId="24" xr:uid="{00000000-0005-0000-0000-000003000000}"/>
    <cellStyle name="20% - アクセント 3 2" xfId="25" xr:uid="{00000000-0005-0000-0000-000004000000}"/>
    <cellStyle name="20% - アクセント 4 2" xfId="26" xr:uid="{00000000-0005-0000-0000-000005000000}"/>
    <cellStyle name="20% - アクセント 5 2" xfId="27" xr:uid="{00000000-0005-0000-0000-000006000000}"/>
    <cellStyle name="20% - アクセント 6 2" xfId="28" xr:uid="{00000000-0005-0000-0000-000007000000}"/>
    <cellStyle name="40% - アクセント 1 2" xfId="29" xr:uid="{00000000-0005-0000-0000-000008000000}"/>
    <cellStyle name="40% - アクセント 2 2" xfId="30" xr:uid="{00000000-0005-0000-0000-000009000000}"/>
    <cellStyle name="40% - アクセント 3 2" xfId="31" xr:uid="{00000000-0005-0000-0000-00000A000000}"/>
    <cellStyle name="40% - アクセント 4 2" xfId="32" xr:uid="{00000000-0005-0000-0000-00000B000000}"/>
    <cellStyle name="40% - アクセント 5 2" xfId="33" xr:uid="{00000000-0005-0000-0000-00000C000000}"/>
    <cellStyle name="40% - アクセント 6 2" xfId="34" xr:uid="{00000000-0005-0000-0000-00000D000000}"/>
    <cellStyle name="60% - アクセント 1 2" xfId="35" xr:uid="{00000000-0005-0000-0000-00000E000000}"/>
    <cellStyle name="60% - アクセント 2 2" xfId="36" xr:uid="{00000000-0005-0000-0000-00000F000000}"/>
    <cellStyle name="60% - アクセント 3 2" xfId="37" xr:uid="{00000000-0005-0000-0000-000010000000}"/>
    <cellStyle name="60% - アクセント 4 2" xfId="38" xr:uid="{00000000-0005-0000-0000-000011000000}"/>
    <cellStyle name="60% - アクセント 5 2" xfId="39" xr:uid="{00000000-0005-0000-0000-000012000000}"/>
    <cellStyle name="60% - アクセント 6 2" xfId="40" xr:uid="{00000000-0005-0000-0000-000013000000}"/>
    <cellStyle name="Calc Currency (0)" xfId="3" xr:uid="{00000000-0005-0000-0000-000014000000}"/>
    <cellStyle name="Comma  - ｽﾀｲﾙ1" xfId="41" xr:uid="{00000000-0005-0000-0000-000015000000}"/>
    <cellStyle name="Comma  - ｽﾀｲﾙ2" xfId="42" xr:uid="{00000000-0005-0000-0000-000016000000}"/>
    <cellStyle name="Comma [0]_laroux" xfId="43" xr:uid="{00000000-0005-0000-0000-000017000000}"/>
    <cellStyle name="Comma_ - ｽﾀｲﾙ3" xfId="44" xr:uid="{00000000-0005-0000-0000-000018000000}"/>
    <cellStyle name="Curren - ｽﾀｲﾙ5" xfId="45" xr:uid="{00000000-0005-0000-0000-000019000000}"/>
    <cellStyle name="Curren - ｽﾀｲﾙ6" xfId="46" xr:uid="{00000000-0005-0000-0000-00001A000000}"/>
    <cellStyle name="Curren - ｽﾀｲﾙ7" xfId="47" xr:uid="{00000000-0005-0000-0000-00001B000000}"/>
    <cellStyle name="Curren - ｽﾀｲﾙ8" xfId="48" xr:uid="{00000000-0005-0000-0000-00001C000000}"/>
    <cellStyle name="Currency [0]_laroux" xfId="49" xr:uid="{00000000-0005-0000-0000-00001D000000}"/>
    <cellStyle name="Currency_laroux" xfId="50" xr:uid="{00000000-0005-0000-0000-00001E000000}"/>
    <cellStyle name="entry" xfId="4" xr:uid="{00000000-0005-0000-0000-00001F000000}"/>
    <cellStyle name="Header1" xfId="5" xr:uid="{00000000-0005-0000-0000-000020000000}"/>
    <cellStyle name="Header2" xfId="6" xr:uid="{00000000-0005-0000-0000-000021000000}"/>
    <cellStyle name="Normal_#18-Internet" xfId="7" xr:uid="{00000000-0005-0000-0000-000022000000}"/>
    <cellStyle name="price" xfId="8" xr:uid="{00000000-0005-0000-0000-000023000000}"/>
    <cellStyle name="revised" xfId="9" xr:uid="{00000000-0005-0000-0000-000024000000}"/>
    <cellStyle name="s]_x000d__x000a_load=_x000d__x000a_Beep=yes_x000d__x000a_NullPort=None_x000d__x000a_BorderWidth=3_x000d__x000a_CursorBlinkRate=530_x000d__x000a_DoubleClickSpeed=452_x000d__x000a_Programs=com exe bat pif_x000d_" xfId="51" xr:uid="{00000000-0005-0000-0000-000025000000}"/>
    <cellStyle name="s]_x000d__x000a_load=_x000d__x000a_Beep=yes_x000d__x000a_NullPort=None_x000d__x000a_BorderWidth=3_x000d__x000a_CursorBlinkRate=530_x000d__x000a_DoubleClickSpeed=452_x000d__x000a_Programs=com exe bat pif_x000d_ 2" xfId="222" xr:uid="{5E253999-0D6F-4B26-A0EA-8D5E3B69AED5}"/>
    <cellStyle name="section" xfId="10" xr:uid="{00000000-0005-0000-0000-000026000000}"/>
    <cellStyle name="subhead" xfId="52" xr:uid="{00000000-0005-0000-0000-000027000000}"/>
    <cellStyle name="ＴＢＬ" xfId="53" xr:uid="{00000000-0005-0000-0000-000028000000}"/>
    <cellStyle name="ＴＢＬ 2" xfId="54" xr:uid="{00000000-0005-0000-0000-000029000000}"/>
    <cellStyle name="title" xfId="11" xr:uid="{00000000-0005-0000-0000-00002A000000}"/>
    <cellStyle name="アクセント 1 2" xfId="55" xr:uid="{00000000-0005-0000-0000-00002B000000}"/>
    <cellStyle name="アクセント 2 2" xfId="56" xr:uid="{00000000-0005-0000-0000-00002C000000}"/>
    <cellStyle name="アクセント 3 2" xfId="57" xr:uid="{00000000-0005-0000-0000-00002D000000}"/>
    <cellStyle name="アクセント 4 2" xfId="58" xr:uid="{00000000-0005-0000-0000-00002E000000}"/>
    <cellStyle name="アクセント 5 2" xfId="59" xr:uid="{00000000-0005-0000-0000-00002F000000}"/>
    <cellStyle name="アクセント 6 2" xfId="60" xr:uid="{00000000-0005-0000-0000-000030000000}"/>
    <cellStyle name="タイトル 2" xfId="61" xr:uid="{00000000-0005-0000-0000-000031000000}"/>
    <cellStyle name="チェック セル 2" xfId="62" xr:uid="{00000000-0005-0000-0000-000032000000}"/>
    <cellStyle name="どちらでもない 2" xfId="63" xr:uid="{00000000-0005-0000-0000-000033000000}"/>
    <cellStyle name="パーセント 2" xfId="12" xr:uid="{00000000-0005-0000-0000-000034000000}"/>
    <cellStyle name="パーセント 2 2" xfId="13" xr:uid="{00000000-0005-0000-0000-000035000000}"/>
    <cellStyle name="パーセント 3" xfId="64" xr:uid="{00000000-0005-0000-0000-000036000000}"/>
    <cellStyle name="パーセント 4" xfId="65" xr:uid="{00000000-0005-0000-0000-000037000000}"/>
    <cellStyle name="パーセント 5" xfId="66" xr:uid="{00000000-0005-0000-0000-000038000000}"/>
    <cellStyle name="パーセント 6" xfId="67" xr:uid="{00000000-0005-0000-0000-000039000000}"/>
    <cellStyle name="パーセント 7" xfId="68" xr:uid="{00000000-0005-0000-0000-00003A000000}"/>
    <cellStyle name="パーセント 7 2" xfId="69" xr:uid="{00000000-0005-0000-0000-00003B000000}"/>
    <cellStyle name="パーセント 7 2 2" xfId="224" xr:uid="{8A5D2F9D-6B75-4930-ADE0-3F5F74CD0DCA}"/>
    <cellStyle name="パーセント 7 3" xfId="223" xr:uid="{E6DDEB1F-D6C1-4D97-9CB7-B40237697021}"/>
    <cellStyle name="パーセント 8" xfId="70" xr:uid="{00000000-0005-0000-0000-00003C000000}"/>
    <cellStyle name="パーセント 8 2" xfId="71" xr:uid="{00000000-0005-0000-0000-00003D000000}"/>
    <cellStyle name="ハイパーリンク 2" xfId="72" xr:uid="{00000000-0005-0000-0000-00003E000000}"/>
    <cellStyle name="ハイパーリンク 3" xfId="73" xr:uid="{00000000-0005-0000-0000-00003F000000}"/>
    <cellStyle name="ハイパーリンク 4" xfId="74" xr:uid="{00000000-0005-0000-0000-000040000000}"/>
    <cellStyle name="ハイパーリンク 5" xfId="75" xr:uid="{00000000-0005-0000-0000-000041000000}"/>
    <cellStyle name="メモ 2" xfId="76" xr:uid="{00000000-0005-0000-0000-000042000000}"/>
    <cellStyle name="メモ 2 2" xfId="225" xr:uid="{055BA9C7-07C7-4397-BD76-27AD111B98D8}"/>
    <cellStyle name="リンク セル 2" xfId="77" xr:uid="{00000000-0005-0000-0000-000043000000}"/>
    <cellStyle name="悪い 2" xfId="78" xr:uid="{00000000-0005-0000-0000-000044000000}"/>
    <cellStyle name="計算 2" xfId="79" xr:uid="{00000000-0005-0000-0000-000045000000}"/>
    <cellStyle name="計算 2 2" xfId="226" xr:uid="{70322C48-7EF3-4B07-BB6B-516555ABFB71}"/>
    <cellStyle name="警告文 2" xfId="80" xr:uid="{00000000-0005-0000-0000-000046000000}"/>
    <cellStyle name="桁区切り" xfId="1" builtinId="6"/>
    <cellStyle name="桁区切り 10" xfId="81" xr:uid="{00000000-0005-0000-0000-000048000000}"/>
    <cellStyle name="桁区切り 10 2" xfId="82" xr:uid="{00000000-0005-0000-0000-000049000000}"/>
    <cellStyle name="桁区切り 10 2 2" xfId="228" xr:uid="{57E91165-D30D-4758-8A18-14EF786EF5B4}"/>
    <cellStyle name="桁区切り 10 3" xfId="227" xr:uid="{1CF5F04A-07B3-4F97-B756-1B0577AFEF0A}"/>
    <cellStyle name="桁区切り 11" xfId="83" xr:uid="{00000000-0005-0000-0000-00004A000000}"/>
    <cellStyle name="桁区切り 11 2" xfId="84" xr:uid="{00000000-0005-0000-0000-00004B000000}"/>
    <cellStyle name="桁区切り 11 2 2" xfId="230" xr:uid="{44AF0C1A-8DE1-4BF3-A872-059AD300EA55}"/>
    <cellStyle name="桁区切り 11 3" xfId="229" xr:uid="{892895C2-C3F8-461D-9B0B-011A8ACBE411}"/>
    <cellStyle name="桁区切り 12" xfId="85" xr:uid="{00000000-0005-0000-0000-00004C000000}"/>
    <cellStyle name="桁区切り 13" xfId="86" xr:uid="{00000000-0005-0000-0000-00004D000000}"/>
    <cellStyle name="桁区切り 13 2" xfId="87" xr:uid="{00000000-0005-0000-0000-00004E000000}"/>
    <cellStyle name="桁区切り 13 2 2" xfId="232" xr:uid="{C01D7F42-9CB1-4634-A0FB-11B47071A92F}"/>
    <cellStyle name="桁区切り 13 3" xfId="231" xr:uid="{D5DCC200-25E1-4DEC-9717-0DEA427D8A8F}"/>
    <cellStyle name="桁区切り 14" xfId="88" xr:uid="{00000000-0005-0000-0000-00004F000000}"/>
    <cellStyle name="桁区切り 14 2" xfId="89" xr:uid="{00000000-0005-0000-0000-000050000000}"/>
    <cellStyle name="桁区切り 14 2 2" xfId="234" xr:uid="{ED6BBB98-5727-4885-8E6B-BB3BC000C705}"/>
    <cellStyle name="桁区切り 14 3" xfId="233" xr:uid="{E406E270-0B4C-46A7-A219-DCB7634967F6}"/>
    <cellStyle name="桁区切り 15" xfId="90" xr:uid="{00000000-0005-0000-0000-000051000000}"/>
    <cellStyle name="桁区切り 16" xfId="91" xr:uid="{00000000-0005-0000-0000-000052000000}"/>
    <cellStyle name="桁区切り 16 2" xfId="235" xr:uid="{799FD752-35AD-4D5B-AEFC-E66B8E5C7764}"/>
    <cellStyle name="桁区切り 17" xfId="270" xr:uid="{45A59151-25D7-44F4-8DBB-8B396169AAC5}"/>
    <cellStyle name="桁区切り 2" xfId="14" xr:uid="{00000000-0005-0000-0000-000053000000}"/>
    <cellStyle name="桁区切り 2 2" xfId="92" xr:uid="{00000000-0005-0000-0000-000054000000}"/>
    <cellStyle name="桁区切り 3" xfId="15" xr:uid="{00000000-0005-0000-0000-000055000000}"/>
    <cellStyle name="桁区切り 3 2" xfId="93" xr:uid="{00000000-0005-0000-0000-000056000000}"/>
    <cellStyle name="桁区切り 3 3" xfId="94" xr:uid="{00000000-0005-0000-0000-000057000000}"/>
    <cellStyle name="桁区切り 4" xfId="95" xr:uid="{00000000-0005-0000-0000-000058000000}"/>
    <cellStyle name="桁区切り 4 2" xfId="96" xr:uid="{00000000-0005-0000-0000-000059000000}"/>
    <cellStyle name="桁区切り 4 2 2" xfId="97" xr:uid="{00000000-0005-0000-0000-00005A000000}"/>
    <cellStyle name="桁区切り 4 3" xfId="98" xr:uid="{00000000-0005-0000-0000-00005B000000}"/>
    <cellStyle name="桁区切り 5" xfId="99" xr:uid="{00000000-0005-0000-0000-00005C000000}"/>
    <cellStyle name="桁区切り 5 2" xfId="100" xr:uid="{00000000-0005-0000-0000-00005D000000}"/>
    <cellStyle name="桁区切り 5 2 2" xfId="101" xr:uid="{00000000-0005-0000-0000-00005E000000}"/>
    <cellStyle name="桁区切り 5 2 2 2" xfId="237" xr:uid="{1578B4BB-7557-4A31-9121-3F96A44B2A7C}"/>
    <cellStyle name="桁区切り 5 2 3" xfId="236" xr:uid="{63FDBBE8-274B-4107-BACA-875662070713}"/>
    <cellStyle name="桁区切り 5 3" xfId="102" xr:uid="{00000000-0005-0000-0000-00005F000000}"/>
    <cellStyle name="桁区切り 5 4" xfId="103" xr:uid="{00000000-0005-0000-0000-000060000000}"/>
    <cellStyle name="桁区切り 5 4 2" xfId="238" xr:uid="{51CF5706-1C99-4149-A730-C7216A854F38}"/>
    <cellStyle name="桁区切り 6" xfId="104" xr:uid="{00000000-0005-0000-0000-000061000000}"/>
    <cellStyle name="桁区切り 7" xfId="105" xr:uid="{00000000-0005-0000-0000-000062000000}"/>
    <cellStyle name="桁区切り 8" xfId="106" xr:uid="{00000000-0005-0000-0000-000063000000}"/>
    <cellStyle name="桁区切り 9" xfId="107" xr:uid="{00000000-0005-0000-0000-000064000000}"/>
    <cellStyle name="桁区切り 9 2" xfId="108" xr:uid="{00000000-0005-0000-0000-000065000000}"/>
    <cellStyle name="桁区切り 9 3" xfId="109" xr:uid="{00000000-0005-0000-0000-000066000000}"/>
    <cellStyle name="桁区切り 9 3 2" xfId="240" xr:uid="{E54D0D33-C3BA-46F2-AD3F-87ED36900E41}"/>
    <cellStyle name="桁区切り 9 4" xfId="239" xr:uid="{12F5F756-45E6-42E3-A1A4-1ED8BEE0BFBB}"/>
    <cellStyle name="見出し 1 2" xfId="110" xr:uid="{00000000-0005-0000-0000-000067000000}"/>
    <cellStyle name="見出し 2 2" xfId="111" xr:uid="{00000000-0005-0000-0000-000068000000}"/>
    <cellStyle name="見出し 3 2" xfId="112" xr:uid="{00000000-0005-0000-0000-000069000000}"/>
    <cellStyle name="見出し 4 2" xfId="113" xr:uid="{00000000-0005-0000-0000-00006A000000}"/>
    <cellStyle name="集計 2" xfId="114" xr:uid="{00000000-0005-0000-0000-00006B000000}"/>
    <cellStyle name="集計 2 2" xfId="241" xr:uid="{97C1026A-97DA-4809-AC4F-2AF4B584F686}"/>
    <cellStyle name="出力 2" xfId="115" xr:uid="{00000000-0005-0000-0000-00006C000000}"/>
    <cellStyle name="出力 2 2" xfId="242" xr:uid="{4C670B52-DA1C-44A2-849B-C95B33C5B3F3}"/>
    <cellStyle name="説明文 2" xfId="116" xr:uid="{00000000-0005-0000-0000-00006D000000}"/>
    <cellStyle name="通貨 2" xfId="16" xr:uid="{00000000-0005-0000-0000-00006E000000}"/>
    <cellStyle name="通貨 2 2" xfId="17" xr:uid="{00000000-0005-0000-0000-00006F000000}"/>
    <cellStyle name="通貨 2 2 2" xfId="221" xr:uid="{17A8BB2B-6303-44E6-8C43-B212097DA107}"/>
    <cellStyle name="通貨 2 3" xfId="220" xr:uid="{8DFE5F9D-A39E-407F-824C-D4CA1045F99C}"/>
    <cellStyle name="通貨 3" xfId="117" xr:uid="{00000000-0005-0000-0000-000070000000}"/>
    <cellStyle name="通貨 3 2" xfId="243" xr:uid="{7B9881FD-A8B9-4B8A-A48B-01C1FEE51C38}"/>
    <cellStyle name="通貨 4" xfId="118" xr:uid="{00000000-0005-0000-0000-000071000000}"/>
    <cellStyle name="通貨 4 2" xfId="244" xr:uid="{42EDF102-8347-4613-AE94-9CC99D4BEAD2}"/>
    <cellStyle name="通貨 5" xfId="119" xr:uid="{00000000-0005-0000-0000-000072000000}"/>
    <cellStyle name="通貨 5 2" xfId="245" xr:uid="{F46D0C2A-86D9-451F-A989-90DFEE5E1F4D}"/>
    <cellStyle name="入力 2" xfId="120" xr:uid="{00000000-0005-0000-0000-000073000000}"/>
    <cellStyle name="入力 2 2" xfId="246" xr:uid="{C0AD269A-F9A2-4E0F-9DDD-B1342F571EBC}"/>
    <cellStyle name="標準" xfId="0" builtinId="0"/>
    <cellStyle name="標準 10" xfId="20" xr:uid="{00000000-0005-0000-0000-000075000000}"/>
    <cellStyle name="標準 11" xfId="121" xr:uid="{00000000-0005-0000-0000-000076000000}"/>
    <cellStyle name="標準 12" xfId="122" xr:uid="{00000000-0005-0000-0000-000077000000}"/>
    <cellStyle name="標準 13" xfId="123" xr:uid="{00000000-0005-0000-0000-000078000000}"/>
    <cellStyle name="標準 13 2" xfId="124" xr:uid="{00000000-0005-0000-0000-000079000000}"/>
    <cellStyle name="標準 13 3" xfId="125" xr:uid="{00000000-0005-0000-0000-00007A000000}"/>
    <cellStyle name="標準 14" xfId="126" xr:uid="{00000000-0005-0000-0000-00007B000000}"/>
    <cellStyle name="標準 15" xfId="127" xr:uid="{00000000-0005-0000-0000-00007C000000}"/>
    <cellStyle name="標準 16" xfId="128" xr:uid="{00000000-0005-0000-0000-00007D000000}"/>
    <cellStyle name="標準 17" xfId="129" xr:uid="{00000000-0005-0000-0000-00007E000000}"/>
    <cellStyle name="標準 18" xfId="130" xr:uid="{00000000-0005-0000-0000-00007F000000}"/>
    <cellStyle name="標準 19" xfId="131" xr:uid="{00000000-0005-0000-0000-000080000000}"/>
    <cellStyle name="標準 2" xfId="18" xr:uid="{00000000-0005-0000-0000-000081000000}"/>
    <cellStyle name="標準 2 2" xfId="132" xr:uid="{00000000-0005-0000-0000-000082000000}"/>
    <cellStyle name="標準 2 2 2" xfId="264" xr:uid="{182D3A46-9C11-4AE1-9737-36D752E0085E}"/>
    <cellStyle name="標準 2 3" xfId="133" xr:uid="{00000000-0005-0000-0000-000083000000}"/>
    <cellStyle name="標準 2 3 2" xfId="134" xr:uid="{00000000-0005-0000-0000-000084000000}"/>
    <cellStyle name="標準 2 4" xfId="135" xr:uid="{00000000-0005-0000-0000-000085000000}"/>
    <cellStyle name="標準 2 5" xfId="136" xr:uid="{00000000-0005-0000-0000-000086000000}"/>
    <cellStyle name="標準 2_130329 様式エクセル" xfId="137" xr:uid="{00000000-0005-0000-0000-000087000000}"/>
    <cellStyle name="標準 20" xfId="138" xr:uid="{00000000-0005-0000-0000-000088000000}"/>
    <cellStyle name="標準 21" xfId="139" xr:uid="{00000000-0005-0000-0000-000089000000}"/>
    <cellStyle name="標準 22" xfId="140" xr:uid="{00000000-0005-0000-0000-00008A000000}"/>
    <cellStyle name="標準 23" xfId="141" xr:uid="{00000000-0005-0000-0000-00008B000000}"/>
    <cellStyle name="標準 24" xfId="142" xr:uid="{00000000-0005-0000-0000-00008C000000}"/>
    <cellStyle name="標準 25" xfId="143" xr:uid="{00000000-0005-0000-0000-00008D000000}"/>
    <cellStyle name="標準 26" xfId="144" xr:uid="{00000000-0005-0000-0000-00008E000000}"/>
    <cellStyle name="標準 27" xfId="145" xr:uid="{00000000-0005-0000-0000-00008F000000}"/>
    <cellStyle name="標準 28" xfId="146" xr:uid="{00000000-0005-0000-0000-000090000000}"/>
    <cellStyle name="標準 29" xfId="147" xr:uid="{00000000-0005-0000-0000-000091000000}"/>
    <cellStyle name="標準 3" xfId="19" xr:uid="{00000000-0005-0000-0000-000092000000}"/>
    <cellStyle name="標準 3 2" xfId="148" xr:uid="{00000000-0005-0000-0000-000093000000}"/>
    <cellStyle name="標準 3 2 2" xfId="149" xr:uid="{00000000-0005-0000-0000-000094000000}"/>
    <cellStyle name="標準 3 3" xfId="150" xr:uid="{00000000-0005-0000-0000-000095000000}"/>
    <cellStyle name="標準 3 4" xfId="151" xr:uid="{00000000-0005-0000-0000-000096000000}"/>
    <cellStyle name="標準 3 5" xfId="152" xr:uid="{00000000-0005-0000-0000-000097000000}"/>
    <cellStyle name="標準 3 6" xfId="263" xr:uid="{2494E38D-FBA9-4AE8-B8BD-17B2B9A55623}"/>
    <cellStyle name="標準 30" xfId="153" xr:uid="{00000000-0005-0000-0000-000098000000}"/>
    <cellStyle name="標準 31" xfId="154" xr:uid="{00000000-0005-0000-0000-000099000000}"/>
    <cellStyle name="標準 32" xfId="155" xr:uid="{00000000-0005-0000-0000-00009A000000}"/>
    <cellStyle name="標準 33" xfId="156" xr:uid="{00000000-0005-0000-0000-00009B000000}"/>
    <cellStyle name="標準 33 2" xfId="157" xr:uid="{00000000-0005-0000-0000-00009C000000}"/>
    <cellStyle name="標準 33 2 2" xfId="248" xr:uid="{DEA399BB-772F-44D0-8BBE-F12C3B4BF03E}"/>
    <cellStyle name="標準 33 3" xfId="247" xr:uid="{02A923A4-EBDE-474A-876A-B4707DB5DA34}"/>
    <cellStyle name="標準 34" xfId="158" xr:uid="{00000000-0005-0000-0000-00009D000000}"/>
    <cellStyle name="標準 34 2" xfId="159" xr:uid="{00000000-0005-0000-0000-00009E000000}"/>
    <cellStyle name="標準 34 2 2" xfId="250" xr:uid="{46BDF321-EBC3-477A-A1C4-C2AC9B7BC249}"/>
    <cellStyle name="標準 34 3" xfId="249" xr:uid="{B2F4B4CB-5122-48AE-B09D-63CD69C50414}"/>
    <cellStyle name="標準 35" xfId="160" xr:uid="{00000000-0005-0000-0000-00009F000000}"/>
    <cellStyle name="標準 36" xfId="161" xr:uid="{00000000-0005-0000-0000-0000A0000000}"/>
    <cellStyle name="標準 36 2" xfId="162" xr:uid="{00000000-0005-0000-0000-0000A1000000}"/>
    <cellStyle name="標準 36 2 2" xfId="252" xr:uid="{749F15D6-88B8-4413-8BB7-A5F3ECB0A6FF}"/>
    <cellStyle name="標準 36 3" xfId="251" xr:uid="{D1DA090D-0E55-4A0E-B0C6-21D8609163B0}"/>
    <cellStyle name="標準 37" xfId="163" xr:uid="{00000000-0005-0000-0000-0000A2000000}"/>
    <cellStyle name="標準 38" xfId="164" xr:uid="{00000000-0005-0000-0000-0000A3000000}"/>
    <cellStyle name="標準 39" xfId="165" xr:uid="{00000000-0005-0000-0000-0000A4000000}"/>
    <cellStyle name="標準 4" xfId="2" xr:uid="{00000000-0005-0000-0000-0000A5000000}"/>
    <cellStyle name="標準 4 2" xfId="166" xr:uid="{00000000-0005-0000-0000-0000A6000000}"/>
    <cellStyle name="標準 4 3" xfId="167" xr:uid="{00000000-0005-0000-0000-0000A7000000}"/>
    <cellStyle name="標準 4 4" xfId="219" xr:uid="{00000000-0005-0000-0000-0000A8000000}"/>
    <cellStyle name="標準 40" xfId="168" xr:uid="{00000000-0005-0000-0000-0000A9000000}"/>
    <cellStyle name="標準 41" xfId="169" xr:uid="{00000000-0005-0000-0000-0000AA000000}"/>
    <cellStyle name="標準 42" xfId="170" xr:uid="{00000000-0005-0000-0000-0000AB000000}"/>
    <cellStyle name="標準 43" xfId="171" xr:uid="{00000000-0005-0000-0000-0000AC000000}"/>
    <cellStyle name="標準 43 2" xfId="172" xr:uid="{00000000-0005-0000-0000-0000AD000000}"/>
    <cellStyle name="標準 43 2 2" xfId="254" xr:uid="{813A14BE-BA2E-4219-AE55-8014C3B283A2}"/>
    <cellStyle name="標準 43 3" xfId="253" xr:uid="{F9F402ED-4F9D-4C25-9C88-6FB4E7F21BF8}"/>
    <cellStyle name="標準 44" xfId="173" xr:uid="{00000000-0005-0000-0000-0000AE000000}"/>
    <cellStyle name="標準 45" xfId="174" xr:uid="{00000000-0005-0000-0000-0000AF000000}"/>
    <cellStyle name="標準 45 2" xfId="175" xr:uid="{00000000-0005-0000-0000-0000B0000000}"/>
    <cellStyle name="標準 45 2 2" xfId="256" xr:uid="{7355BF3F-BF93-4F1D-ADDD-50EB3A607E04}"/>
    <cellStyle name="標準 45 3" xfId="255" xr:uid="{025C39FD-CB9E-4D5B-BEE5-D403AD4AF384}"/>
    <cellStyle name="標準 46" xfId="176" xr:uid="{00000000-0005-0000-0000-0000B1000000}"/>
    <cellStyle name="標準 46 2" xfId="177" xr:uid="{00000000-0005-0000-0000-0000B2000000}"/>
    <cellStyle name="標準 46 2 2" xfId="258" xr:uid="{ADEE1516-3736-4FD5-88CD-1D09A1AFE1D4}"/>
    <cellStyle name="標準 46 3" xfId="257" xr:uid="{CD8B8BEA-B651-4484-AD49-36E59707C384}"/>
    <cellStyle name="標準 47" xfId="178" xr:uid="{00000000-0005-0000-0000-0000B3000000}"/>
    <cellStyle name="標準 48" xfId="179" xr:uid="{00000000-0005-0000-0000-0000B4000000}"/>
    <cellStyle name="標準 49" xfId="180" xr:uid="{00000000-0005-0000-0000-0000B5000000}"/>
    <cellStyle name="標準 5" xfId="181" xr:uid="{00000000-0005-0000-0000-0000B6000000}"/>
    <cellStyle name="標準 5 2" xfId="182" xr:uid="{00000000-0005-0000-0000-0000B7000000}"/>
    <cellStyle name="標準 50" xfId="183" xr:uid="{00000000-0005-0000-0000-0000B8000000}"/>
    <cellStyle name="標準 51" xfId="184" xr:uid="{00000000-0005-0000-0000-0000B9000000}"/>
    <cellStyle name="標準 52" xfId="185" xr:uid="{00000000-0005-0000-0000-0000BA000000}"/>
    <cellStyle name="標準 53" xfId="186" xr:uid="{00000000-0005-0000-0000-0000BB000000}"/>
    <cellStyle name="標準 54" xfId="187" xr:uid="{00000000-0005-0000-0000-0000BC000000}"/>
    <cellStyle name="標準 55" xfId="188" xr:uid="{00000000-0005-0000-0000-0000BD000000}"/>
    <cellStyle name="標準 56" xfId="189" xr:uid="{00000000-0005-0000-0000-0000BE000000}"/>
    <cellStyle name="標準 57" xfId="190" xr:uid="{00000000-0005-0000-0000-0000BF000000}"/>
    <cellStyle name="標準 58" xfId="191" xr:uid="{00000000-0005-0000-0000-0000C0000000}"/>
    <cellStyle name="標準 59" xfId="192" xr:uid="{00000000-0005-0000-0000-0000C1000000}"/>
    <cellStyle name="標準 6" xfId="193" xr:uid="{00000000-0005-0000-0000-0000C2000000}"/>
    <cellStyle name="標準 6 2" xfId="194" xr:uid="{00000000-0005-0000-0000-0000C3000000}"/>
    <cellStyle name="標準 6 2 2" xfId="195" xr:uid="{00000000-0005-0000-0000-0000C4000000}"/>
    <cellStyle name="標準 6 2 2 2" xfId="260" xr:uid="{3A620954-B3E6-4A68-9FD4-035EAF4AD966}"/>
    <cellStyle name="標準 6 2 3" xfId="259" xr:uid="{95159231-7FD6-4CAB-B98E-B5E0B362FC54}"/>
    <cellStyle name="標準 6 3" xfId="196" xr:uid="{00000000-0005-0000-0000-0000C5000000}"/>
    <cellStyle name="標準 6 3 2" xfId="261" xr:uid="{F5046918-4C4D-468E-ADC3-2822C3BD828E}"/>
    <cellStyle name="標準 60" xfId="197" xr:uid="{00000000-0005-0000-0000-0000C6000000}"/>
    <cellStyle name="標準 61" xfId="198" xr:uid="{00000000-0005-0000-0000-0000C7000000}"/>
    <cellStyle name="標準 62" xfId="199" xr:uid="{00000000-0005-0000-0000-0000C8000000}"/>
    <cellStyle name="標準 63" xfId="200" xr:uid="{00000000-0005-0000-0000-0000C9000000}"/>
    <cellStyle name="標準 64" xfId="201" xr:uid="{00000000-0005-0000-0000-0000CA000000}"/>
    <cellStyle name="標準 65" xfId="202" xr:uid="{00000000-0005-0000-0000-0000CB000000}"/>
    <cellStyle name="標準 66" xfId="203" xr:uid="{00000000-0005-0000-0000-0000CC000000}"/>
    <cellStyle name="標準 67" xfId="204" xr:uid="{00000000-0005-0000-0000-0000CD000000}"/>
    <cellStyle name="標準 67 2" xfId="262" xr:uid="{2638A666-9655-40CC-8469-2A40812D97C3}"/>
    <cellStyle name="標準 68" xfId="205" xr:uid="{00000000-0005-0000-0000-0000CE000000}"/>
    <cellStyle name="標準 69" xfId="206" xr:uid="{00000000-0005-0000-0000-0000CF000000}"/>
    <cellStyle name="標準 7" xfId="207" xr:uid="{00000000-0005-0000-0000-0000D0000000}"/>
    <cellStyle name="標準 70" xfId="208" xr:uid="{00000000-0005-0000-0000-0000D1000000}"/>
    <cellStyle name="標準 71" xfId="209" xr:uid="{00000000-0005-0000-0000-0000D2000000}"/>
    <cellStyle name="標準 72" xfId="210" xr:uid="{00000000-0005-0000-0000-0000D3000000}"/>
    <cellStyle name="標準 73" xfId="211" xr:uid="{00000000-0005-0000-0000-0000D4000000}"/>
    <cellStyle name="標準 74" xfId="212" xr:uid="{00000000-0005-0000-0000-0000D5000000}"/>
    <cellStyle name="標準 75" xfId="265" xr:uid="{B9059520-7B36-49FF-BB56-D9357B0D83B4}"/>
    <cellStyle name="標準 76" xfId="266" xr:uid="{B6241407-D5CF-40D6-8308-C9007A6F8023}"/>
    <cellStyle name="標準 77" xfId="267" xr:uid="{F08A483B-E806-41B1-9245-C7FD33CC9171}"/>
    <cellStyle name="標準 78" xfId="268" xr:uid="{45AAD542-9C0A-4214-8555-62959484E334}"/>
    <cellStyle name="標準 79" xfId="269" xr:uid="{9E763722-A794-4851-AE84-000F1BC30266}"/>
    <cellStyle name="標準 8" xfId="213" xr:uid="{00000000-0005-0000-0000-0000D6000000}"/>
    <cellStyle name="標準 9" xfId="214" xr:uid="{00000000-0005-0000-0000-0000D7000000}"/>
    <cellStyle name="標準(小数)" xfId="215" xr:uid="{00000000-0005-0000-0000-0000D8000000}"/>
    <cellStyle name="標準_価格審査チェックシート040826 2" xfId="218" xr:uid="{00000000-0005-0000-0000-0000DA000000}"/>
    <cellStyle name="未定義" xfId="216" xr:uid="{00000000-0005-0000-0000-0000DB000000}"/>
    <cellStyle name="良い 2" xfId="217" xr:uid="{00000000-0005-0000-0000-0000DC000000}"/>
  </cellStyles>
  <dxfs count="0"/>
  <tableStyles count="0" defaultTableStyle="TableStyleMedium9" defaultPivotStyle="PivotStyleLight16"/>
  <colors>
    <mruColors>
      <color rgb="FFF0D8DA"/>
      <color rgb="FFF09199"/>
      <color rgb="FFE1D3D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27231;&#26800;&#35211;&#31309;/&#28988;&#21364;/&#35914;&#30000;&#24037;&#20107;&#20104;&#31639;&#2636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 val="記入要領（南薩）"/>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 val="工事条件書_(小田原)"/>
      <sheetName val="工程表（）_(2)"/>
      <sheetName val="新総括表_(原価別)"/>
      <sheetName val="全データ・グラフ"/>
      <sheetName val="Pump_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showGridLines="0" tabSelected="1" view="pageBreakPreview" zoomScaleNormal="100" zoomScaleSheetLayoutView="100" workbookViewId="0"/>
  </sheetViews>
  <sheetFormatPr defaultColWidth="9" defaultRowHeight="24" customHeight="1"/>
  <cols>
    <col min="1" max="1" width="6.375" style="11" customWidth="1"/>
    <col min="2" max="2" width="14.375" style="11" customWidth="1"/>
    <col min="3" max="3" width="65.125" style="11" customWidth="1"/>
    <col min="4" max="16384" width="9" style="11"/>
  </cols>
  <sheetData>
    <row r="1" spans="1:3" ht="37.5" customHeight="1"/>
    <row r="2" spans="1:3" ht="37.5" customHeight="1">
      <c r="A2" s="895"/>
      <c r="B2" s="895"/>
      <c r="C2" s="895"/>
    </row>
    <row r="3" spans="1:3" ht="37.5" customHeight="1"/>
    <row r="4" spans="1:3" ht="37.5" customHeight="1"/>
    <row r="5" spans="1:3" ht="39.950000000000003" customHeight="1">
      <c r="A5" s="896" t="s">
        <v>784</v>
      </c>
      <c r="B5" s="896"/>
      <c r="C5" s="896"/>
    </row>
    <row r="6" spans="1:3" ht="39.950000000000003" customHeight="1">
      <c r="A6" s="896" t="s">
        <v>785</v>
      </c>
      <c r="B6" s="896"/>
      <c r="C6" s="896"/>
    </row>
    <row r="7" spans="1:3" ht="39.950000000000003" customHeight="1">
      <c r="A7" s="894" t="s">
        <v>414</v>
      </c>
      <c r="B7" s="894"/>
      <c r="C7" s="894"/>
    </row>
    <row r="8" spans="1:3" ht="39.950000000000003" customHeight="1">
      <c r="A8" s="894" t="s">
        <v>431</v>
      </c>
      <c r="B8" s="894"/>
      <c r="C8" s="894"/>
    </row>
    <row r="9" spans="1:3" ht="37.5" customHeight="1">
      <c r="A9" s="729"/>
      <c r="B9" s="729"/>
      <c r="C9" s="729"/>
    </row>
    <row r="10" spans="1:3" ht="37.5" customHeight="1">
      <c r="A10" s="897" t="s">
        <v>826</v>
      </c>
      <c r="B10" s="898"/>
      <c r="C10" s="899"/>
    </row>
    <row r="11" spans="1:3" ht="37.5" customHeight="1">
      <c r="A11" s="900"/>
      <c r="B11" s="901"/>
      <c r="C11" s="902"/>
    </row>
    <row r="12" spans="1:3" ht="37.5" customHeight="1">
      <c r="A12" s="726"/>
      <c r="B12" s="727"/>
      <c r="C12" s="725"/>
    </row>
    <row r="13" spans="1:3" ht="37.5" customHeight="1">
      <c r="A13" s="894"/>
      <c r="B13" s="894"/>
      <c r="C13" s="894"/>
    </row>
    <row r="14" spans="1:3" ht="37.5" customHeight="1">
      <c r="A14" s="724"/>
      <c r="B14" s="727" t="s">
        <v>75</v>
      </c>
      <c r="C14" s="724"/>
    </row>
    <row r="15" spans="1:3" ht="37.5" customHeight="1">
      <c r="B15" s="85"/>
    </row>
  </sheetData>
  <mergeCells count="7">
    <mergeCell ref="A13:C13"/>
    <mergeCell ref="A7:C7"/>
    <mergeCell ref="A8:C8"/>
    <mergeCell ref="A2:C2"/>
    <mergeCell ref="A5:C5"/>
    <mergeCell ref="A6:C6"/>
    <mergeCell ref="A10:C11"/>
  </mergeCells>
  <phoneticPr fontId="7"/>
  <pageMargins left="1" right="1" top="1" bottom="1" header="0.5" footer="0.5"/>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FB9AA-C011-4DDD-87B6-0A4DFEC10000}">
  <sheetPr>
    <pageSetUpPr fitToPage="1"/>
  </sheetPr>
  <dimension ref="A1:H46"/>
  <sheetViews>
    <sheetView showGridLines="0" view="pageBreakPreview" topLeftCell="A31" zoomScaleNormal="100" zoomScaleSheetLayoutView="100" workbookViewId="0"/>
  </sheetViews>
  <sheetFormatPr defaultColWidth="8.75" defaultRowHeight="13.5"/>
  <cols>
    <col min="1" max="1" width="12.625" style="42" customWidth="1"/>
    <col min="2" max="2" width="2.625" style="42" customWidth="1"/>
    <col min="3" max="3" width="28.625" style="42" customWidth="1"/>
    <col min="4" max="4" width="20.625" style="42" customWidth="1"/>
    <col min="5" max="6" width="14.875" style="42" customWidth="1"/>
    <col min="7" max="8" width="12.625" style="42" customWidth="1"/>
    <col min="9" max="16384" width="8.75" style="42"/>
  </cols>
  <sheetData>
    <row r="1" spans="1:8" ht="15" customHeight="1">
      <c r="A1" s="72"/>
      <c r="B1" s="72"/>
      <c r="C1" s="72"/>
      <c r="D1" s="72"/>
      <c r="E1" s="72"/>
      <c r="F1" s="72"/>
      <c r="G1" s="72"/>
      <c r="H1" s="72"/>
    </row>
    <row r="2" spans="1:8" ht="20.100000000000001" customHeight="1">
      <c r="A2" s="1020" t="s">
        <v>157</v>
      </c>
      <c r="B2" s="1020"/>
      <c r="C2" s="1020"/>
      <c r="D2" s="1020"/>
      <c r="E2" s="1020"/>
      <c r="F2" s="1020"/>
      <c r="G2" s="1020"/>
      <c r="H2" s="1020"/>
    </row>
    <row r="3" spans="1:8" ht="35.1" customHeight="1"/>
    <row r="4" spans="1:8" ht="21" customHeight="1">
      <c r="A4" s="1021" t="s">
        <v>305</v>
      </c>
      <c r="B4" s="227" t="s">
        <v>329</v>
      </c>
      <c r="C4" s="293"/>
      <c r="D4" s="173">
        <f>SUM(D5:D10)</f>
        <v>19559</v>
      </c>
      <c r="E4" s="1014" t="s">
        <v>328</v>
      </c>
      <c r="F4" s="1014"/>
      <c r="G4" s="1014"/>
      <c r="H4" s="1014"/>
    </row>
    <row r="5" spans="1:8" ht="21" customHeight="1">
      <c r="A5" s="1022"/>
      <c r="B5" s="168"/>
      <c r="C5" s="225" t="s">
        <v>306</v>
      </c>
      <c r="D5" s="171">
        <v>1805</v>
      </c>
      <c r="E5" s="1017"/>
      <c r="F5" s="1018"/>
      <c r="G5" s="1018"/>
      <c r="H5" s="1019"/>
    </row>
    <row r="6" spans="1:8" ht="21" customHeight="1">
      <c r="A6" s="1022"/>
      <c r="B6" s="168"/>
      <c r="C6" s="226" t="s">
        <v>307</v>
      </c>
      <c r="D6" s="171">
        <v>4241</v>
      </c>
      <c r="E6" s="1017"/>
      <c r="F6" s="1018"/>
      <c r="G6" s="1018"/>
      <c r="H6" s="1019"/>
    </row>
    <row r="7" spans="1:8" ht="21" customHeight="1">
      <c r="A7" s="1022"/>
      <c r="B7" s="168"/>
      <c r="C7" s="225" t="s">
        <v>308</v>
      </c>
      <c r="D7" s="171">
        <v>8627</v>
      </c>
      <c r="E7" s="1017"/>
      <c r="F7" s="1018"/>
      <c r="G7" s="1018"/>
      <c r="H7" s="1019"/>
    </row>
    <row r="8" spans="1:8" ht="21" customHeight="1">
      <c r="A8" s="1022"/>
      <c r="B8" s="168"/>
      <c r="C8" s="225" t="s">
        <v>309</v>
      </c>
      <c r="D8" s="171">
        <v>2191</v>
      </c>
      <c r="E8" s="1017"/>
      <c r="F8" s="1018"/>
      <c r="G8" s="1018"/>
      <c r="H8" s="1019"/>
    </row>
    <row r="9" spans="1:8" ht="21" customHeight="1">
      <c r="A9" s="1022"/>
      <c r="B9" s="168"/>
      <c r="C9" s="225" t="s">
        <v>310</v>
      </c>
      <c r="D9" s="171">
        <v>2545</v>
      </c>
      <c r="E9" s="1017"/>
      <c r="F9" s="1018"/>
      <c r="G9" s="1018"/>
      <c r="H9" s="1019"/>
    </row>
    <row r="10" spans="1:8" ht="21" customHeight="1">
      <c r="A10" s="1022"/>
      <c r="B10" s="168"/>
      <c r="C10" s="225" t="s">
        <v>311</v>
      </c>
      <c r="D10" s="171">
        <v>150</v>
      </c>
      <c r="E10" s="1017"/>
      <c r="F10" s="1018"/>
      <c r="G10" s="1018"/>
      <c r="H10" s="1019"/>
    </row>
    <row r="11" spans="1:8" ht="21" customHeight="1">
      <c r="A11" s="1022"/>
      <c r="B11" s="169"/>
      <c r="C11" s="165"/>
      <c r="D11" s="172"/>
      <c r="E11" s="1017"/>
      <c r="F11" s="1018"/>
      <c r="G11" s="1018"/>
      <c r="H11" s="1019"/>
    </row>
    <row r="12" spans="1:8" ht="21" customHeight="1">
      <c r="A12" s="1023"/>
      <c r="B12" s="170"/>
      <c r="C12" s="165"/>
      <c r="D12" s="172"/>
      <c r="E12" s="1017"/>
      <c r="F12" s="1018"/>
      <c r="G12" s="1018"/>
      <c r="H12" s="1019"/>
    </row>
    <row r="13" spans="1:8" ht="21" customHeight="1">
      <c r="A13" s="1024" t="s">
        <v>312</v>
      </c>
      <c r="B13" s="294" t="s">
        <v>330</v>
      </c>
      <c r="C13" s="166"/>
      <c r="D13" s="165">
        <f>SUM(D14:D31)</f>
        <v>0</v>
      </c>
      <c r="E13" s="175" t="s">
        <v>331</v>
      </c>
      <c r="F13" s="175" t="s">
        <v>332</v>
      </c>
      <c r="G13" s="1014" t="s">
        <v>333</v>
      </c>
      <c r="H13" s="1014"/>
    </row>
    <row r="14" spans="1:8" ht="21" customHeight="1">
      <c r="A14" s="1025"/>
      <c r="B14" s="72"/>
      <c r="C14" s="225" t="s">
        <v>313</v>
      </c>
      <c r="D14" s="165"/>
      <c r="E14" s="165"/>
      <c r="F14" s="165"/>
      <c r="G14" s="1015" t="s">
        <v>334</v>
      </c>
      <c r="H14" s="1016"/>
    </row>
    <row r="15" spans="1:8" ht="21" customHeight="1">
      <c r="A15" s="1025"/>
      <c r="B15" s="72"/>
      <c r="C15" s="225" t="s">
        <v>314</v>
      </c>
      <c r="D15" s="165"/>
      <c r="E15" s="165"/>
      <c r="F15" s="165"/>
      <c r="G15" s="1015" t="s">
        <v>335</v>
      </c>
      <c r="H15" s="1016"/>
    </row>
    <row r="16" spans="1:8" ht="21" customHeight="1">
      <c r="A16" s="1025"/>
      <c r="B16" s="72"/>
      <c r="C16" s="225" t="s">
        <v>315</v>
      </c>
      <c r="D16" s="165"/>
      <c r="E16" s="165"/>
      <c r="F16" s="165"/>
      <c r="G16" s="1015" t="s">
        <v>336</v>
      </c>
      <c r="H16" s="1016"/>
    </row>
    <row r="17" spans="1:8" ht="21" customHeight="1">
      <c r="A17" s="1025"/>
      <c r="B17" s="72"/>
      <c r="C17" s="225" t="s">
        <v>316</v>
      </c>
      <c r="D17" s="165"/>
      <c r="E17" s="165"/>
      <c r="F17" s="165"/>
      <c r="G17" s="1015" t="s">
        <v>336</v>
      </c>
      <c r="H17" s="1016"/>
    </row>
    <row r="18" spans="1:8" ht="21" customHeight="1">
      <c r="A18" s="1025"/>
      <c r="B18" s="72"/>
      <c r="C18" s="225" t="s">
        <v>317</v>
      </c>
      <c r="D18" s="165"/>
      <c r="E18" s="165"/>
      <c r="F18" s="165"/>
      <c r="G18" s="1015" t="s">
        <v>335</v>
      </c>
      <c r="H18" s="1016"/>
    </row>
    <row r="19" spans="1:8" ht="21" customHeight="1">
      <c r="A19" s="1025"/>
      <c r="B19" s="72"/>
      <c r="C19" s="225" t="s">
        <v>309</v>
      </c>
      <c r="D19" s="165"/>
      <c r="E19" s="165"/>
      <c r="F19" s="165"/>
      <c r="G19" s="1015" t="s">
        <v>337</v>
      </c>
      <c r="H19" s="1016"/>
    </row>
    <row r="20" spans="1:8" ht="21" customHeight="1">
      <c r="A20" s="1025"/>
      <c r="B20" s="72"/>
      <c r="C20" s="225" t="s">
        <v>318</v>
      </c>
      <c r="D20" s="165"/>
      <c r="E20" s="165"/>
      <c r="F20" s="165"/>
      <c r="G20" s="1015"/>
      <c r="H20" s="1016"/>
    </row>
    <row r="21" spans="1:8" ht="21" customHeight="1">
      <c r="A21" s="1025"/>
      <c r="B21" s="72"/>
      <c r="C21" s="225" t="s">
        <v>341</v>
      </c>
      <c r="D21" s="165"/>
      <c r="E21" s="165"/>
      <c r="F21" s="165"/>
      <c r="G21" s="1015"/>
      <c r="H21" s="1016"/>
    </row>
    <row r="22" spans="1:8" ht="21" customHeight="1">
      <c r="A22" s="1025"/>
      <c r="B22" s="72"/>
      <c r="C22" s="225" t="s">
        <v>323</v>
      </c>
      <c r="D22" s="165"/>
      <c r="E22" s="165"/>
      <c r="F22" s="165"/>
      <c r="G22" s="1015"/>
      <c r="H22" s="1016"/>
    </row>
    <row r="23" spans="1:8" ht="21" customHeight="1">
      <c r="A23" s="1025"/>
      <c r="B23" s="72"/>
      <c r="C23" s="225" t="s">
        <v>324</v>
      </c>
      <c r="D23" s="174"/>
      <c r="E23" s="165"/>
      <c r="F23" s="165"/>
      <c r="G23" s="1015"/>
      <c r="H23" s="1016"/>
    </row>
    <row r="24" spans="1:8" ht="21" customHeight="1">
      <c r="A24" s="1025"/>
      <c r="B24" s="72"/>
      <c r="C24" s="225" t="s">
        <v>326</v>
      </c>
      <c r="D24" s="174"/>
      <c r="E24" s="165"/>
      <c r="F24" s="165"/>
      <c r="G24" s="1015"/>
      <c r="H24" s="1016"/>
    </row>
    <row r="25" spans="1:8" ht="21" customHeight="1">
      <c r="A25" s="1025"/>
      <c r="B25" s="72"/>
      <c r="C25" s="225" t="s">
        <v>327</v>
      </c>
      <c r="D25" s="174"/>
      <c r="E25" s="165"/>
      <c r="F25" s="165"/>
      <c r="G25" s="1015"/>
      <c r="H25" s="1016"/>
    </row>
    <row r="26" spans="1:8" ht="21" customHeight="1">
      <c r="A26" s="1025"/>
      <c r="B26" s="72"/>
      <c r="C26" s="228" t="s">
        <v>319</v>
      </c>
      <c r="D26" s="174"/>
      <c r="E26" s="165"/>
      <c r="F26" s="165"/>
      <c r="G26" s="1015"/>
      <c r="H26" s="1016"/>
    </row>
    <row r="27" spans="1:8" ht="21" customHeight="1">
      <c r="A27" s="1025"/>
      <c r="B27" s="72"/>
      <c r="C27" s="229" t="s">
        <v>320</v>
      </c>
      <c r="D27" s="174"/>
      <c r="E27" s="165"/>
      <c r="F27" s="165"/>
      <c r="G27" s="1015"/>
      <c r="H27" s="1016"/>
    </row>
    <row r="28" spans="1:8" ht="21" customHeight="1">
      <c r="A28" s="1025"/>
      <c r="B28" s="72"/>
      <c r="C28" s="229" t="s">
        <v>321</v>
      </c>
      <c r="D28" s="174"/>
      <c r="E28" s="165"/>
      <c r="F28" s="165"/>
      <c r="G28" s="1015"/>
      <c r="H28" s="1016"/>
    </row>
    <row r="29" spans="1:8" ht="21" customHeight="1">
      <c r="A29" s="1025"/>
      <c r="B29" s="72"/>
      <c r="C29" s="229" t="s">
        <v>322</v>
      </c>
      <c r="D29" s="174"/>
      <c r="E29" s="165"/>
      <c r="F29" s="165"/>
      <c r="G29" s="1015"/>
      <c r="H29" s="1016"/>
    </row>
    <row r="30" spans="1:8" ht="21" customHeight="1">
      <c r="A30" s="1025"/>
      <c r="B30" s="72"/>
      <c r="C30" s="229" t="s">
        <v>325</v>
      </c>
      <c r="D30" s="174"/>
      <c r="E30" s="165"/>
      <c r="F30" s="165"/>
      <c r="G30" s="1015"/>
      <c r="H30" s="1016"/>
    </row>
    <row r="31" spans="1:8" ht="21" customHeight="1">
      <c r="A31" s="1026"/>
      <c r="B31" s="167"/>
      <c r="C31" s="229"/>
      <c r="D31" s="165"/>
      <c r="E31" s="165"/>
      <c r="F31" s="165"/>
      <c r="G31" s="1015"/>
      <c r="H31" s="1016"/>
    </row>
    <row r="32" spans="1:8" ht="6" customHeight="1">
      <c r="A32" s="72"/>
      <c r="B32" s="72"/>
      <c r="C32" s="72"/>
      <c r="D32" s="72"/>
      <c r="E32" s="72"/>
      <c r="F32" s="72"/>
      <c r="G32" s="72"/>
      <c r="H32" s="72"/>
    </row>
    <row r="33" spans="1:8" ht="21" customHeight="1">
      <c r="A33" s="176" t="s">
        <v>338</v>
      </c>
      <c r="B33" s="295"/>
      <c r="C33" s="295"/>
      <c r="D33" s="295"/>
      <c r="E33" s="295"/>
      <c r="F33" s="295"/>
      <c r="G33" s="295"/>
      <c r="H33" s="177"/>
    </row>
    <row r="34" spans="1:8" ht="21" customHeight="1">
      <c r="A34" s="292" t="s">
        <v>339</v>
      </c>
      <c r="H34" s="178"/>
    </row>
    <row r="35" spans="1:8" ht="21" customHeight="1">
      <c r="A35" s="292" t="s">
        <v>340</v>
      </c>
      <c r="H35" s="178"/>
    </row>
    <row r="36" spans="1:8" ht="21" customHeight="1">
      <c r="A36" s="292" t="s">
        <v>342</v>
      </c>
      <c r="H36" s="178"/>
    </row>
    <row r="37" spans="1:8" ht="21" customHeight="1">
      <c r="A37" s="292" t="s">
        <v>385</v>
      </c>
      <c r="H37" s="178"/>
    </row>
    <row r="38" spans="1:8" ht="21" customHeight="1">
      <c r="A38" s="168"/>
      <c r="H38" s="178"/>
    </row>
    <row r="39" spans="1:8" ht="21" customHeight="1">
      <c r="A39" s="168"/>
      <c r="H39" s="178"/>
    </row>
    <row r="40" spans="1:8" ht="21" customHeight="1">
      <c r="A40" s="168"/>
      <c r="H40" s="178"/>
    </row>
    <row r="41" spans="1:8" ht="21" customHeight="1">
      <c r="A41" s="168"/>
      <c r="H41" s="178"/>
    </row>
    <row r="42" spans="1:8" ht="21" customHeight="1">
      <c r="A42" s="168"/>
      <c r="H42" s="178"/>
    </row>
    <row r="43" spans="1:8" ht="21" customHeight="1">
      <c r="A43" s="168"/>
      <c r="H43" s="178"/>
    </row>
    <row r="44" spans="1:8" ht="21" customHeight="1">
      <c r="A44" s="168"/>
      <c r="H44" s="178"/>
    </row>
    <row r="45" spans="1:8" ht="21" customHeight="1">
      <c r="A45" s="168"/>
      <c r="H45" s="178"/>
    </row>
    <row r="46" spans="1:8" ht="21" customHeight="1">
      <c r="A46" s="179"/>
      <c r="B46" s="180"/>
      <c r="C46" s="180"/>
      <c r="D46" s="180"/>
      <c r="E46" s="180"/>
      <c r="F46" s="180"/>
      <c r="G46" s="180"/>
      <c r="H46" s="181"/>
    </row>
  </sheetData>
  <mergeCells count="31">
    <mergeCell ref="A2:H2"/>
    <mergeCell ref="G26:H26"/>
    <mergeCell ref="G27:H27"/>
    <mergeCell ref="G28:H28"/>
    <mergeCell ref="G29:H29"/>
    <mergeCell ref="G16:H16"/>
    <mergeCell ref="G17:H17"/>
    <mergeCell ref="G18:H18"/>
    <mergeCell ref="G19:H19"/>
    <mergeCell ref="G20:H20"/>
    <mergeCell ref="A4:A12"/>
    <mergeCell ref="A13:A31"/>
    <mergeCell ref="E4:H4"/>
    <mergeCell ref="E5:H5"/>
    <mergeCell ref="E6:H6"/>
    <mergeCell ref="E7:H7"/>
    <mergeCell ref="G13:H13"/>
    <mergeCell ref="G14:H14"/>
    <mergeCell ref="G15:H15"/>
    <mergeCell ref="G31:H31"/>
    <mergeCell ref="E8:H8"/>
    <mergeCell ref="E9:H9"/>
    <mergeCell ref="E10:H10"/>
    <mergeCell ref="E11:H11"/>
    <mergeCell ref="E12:H12"/>
    <mergeCell ref="G30:H30"/>
    <mergeCell ref="G21:H21"/>
    <mergeCell ref="G22:H22"/>
    <mergeCell ref="G23:H23"/>
    <mergeCell ref="G24:H24"/>
    <mergeCell ref="G25:H25"/>
  </mergeCells>
  <phoneticPr fontId="7"/>
  <pageMargins left="1" right="1" top="1" bottom="1" header="0.5" footer="0.5"/>
  <pageSetup paperSize="9" scale="68"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6F596-3AB7-41E6-AC6A-8623E2DF1A0B}">
  <sheetPr>
    <pageSetUpPr fitToPage="1"/>
  </sheetPr>
  <dimension ref="A1:AF45"/>
  <sheetViews>
    <sheetView showGridLines="0" view="pageBreakPreview" topLeftCell="A28" zoomScale="85" zoomScaleNormal="160" zoomScaleSheetLayoutView="85" workbookViewId="0"/>
  </sheetViews>
  <sheetFormatPr defaultColWidth="8.75" defaultRowHeight="12"/>
  <cols>
    <col min="1" max="1" width="1.625" style="73" customWidth="1"/>
    <col min="2" max="3" width="5.625" style="73" customWidth="1"/>
    <col min="4" max="4" width="13.75" style="77" customWidth="1"/>
    <col min="5" max="5" width="10" style="73" customWidth="1"/>
    <col min="6" max="6" width="16.375" style="73" customWidth="1"/>
    <col min="7" max="7" width="14.625" style="73" customWidth="1"/>
    <col min="8" max="8" width="4.625" style="77" customWidth="1"/>
    <col min="9" max="9" width="5.625" style="73" customWidth="1"/>
    <col min="10" max="10" width="13.625" style="73" customWidth="1"/>
    <col min="11" max="11" width="9.625" style="73" customWidth="1"/>
    <col min="12" max="13" width="15.625" style="73" customWidth="1"/>
    <col min="14" max="14" width="4.625" style="77" customWidth="1"/>
    <col min="15" max="17" width="1.625" style="77" customWidth="1"/>
    <col min="18" max="18" width="1.625" style="73" customWidth="1"/>
    <col min="19" max="20" width="5.625" style="73" customWidth="1"/>
    <col min="21" max="21" width="13.625" style="73" customWidth="1"/>
    <col min="22" max="22" width="9.625" style="73" customWidth="1"/>
    <col min="23" max="24" width="15.625" style="73" customWidth="1"/>
    <col min="25" max="25" width="4.625" style="73" customWidth="1"/>
    <col min="26" max="26" width="5.625" style="73" customWidth="1"/>
    <col min="27" max="27" width="13.625" style="73" customWidth="1"/>
    <col min="28" max="28" width="9.625" style="73" customWidth="1"/>
    <col min="29" max="30" width="15.625" style="73" customWidth="1"/>
    <col min="31" max="31" width="4.625" style="73" customWidth="1"/>
    <col min="32" max="32" width="1.625" style="73" customWidth="1"/>
    <col min="33" max="16384" width="8.75" style="73"/>
  </cols>
  <sheetData>
    <row r="1" spans="1:32" ht="15" customHeight="1"/>
    <row r="2" spans="1:32" ht="20.100000000000001" customHeight="1">
      <c r="A2" s="1027" t="s">
        <v>244</v>
      </c>
      <c r="B2" s="1027"/>
      <c r="C2" s="1027"/>
      <c r="D2" s="1027"/>
      <c r="E2" s="1027"/>
      <c r="F2" s="1027"/>
      <c r="G2" s="1027"/>
      <c r="H2" s="1027"/>
      <c r="I2" s="1027"/>
      <c r="J2" s="1027"/>
      <c r="K2" s="1027"/>
      <c r="L2" s="1027"/>
      <c r="M2" s="1027"/>
      <c r="N2" s="1027"/>
      <c r="O2" s="1027"/>
      <c r="P2" s="1027"/>
      <c r="Q2" s="1027"/>
      <c r="R2" s="1027"/>
      <c r="S2" s="1027"/>
      <c r="T2" s="1027"/>
      <c r="U2" s="1027"/>
      <c r="V2" s="1027"/>
      <c r="W2" s="1027"/>
      <c r="X2" s="1027"/>
      <c r="Y2" s="1027"/>
      <c r="Z2" s="1027"/>
      <c r="AA2" s="1027"/>
      <c r="AB2" s="1027"/>
      <c r="AC2" s="1027"/>
      <c r="AD2" s="1027"/>
      <c r="AE2" s="1027"/>
      <c r="AF2" s="1027"/>
    </row>
    <row r="3" spans="1:32" ht="35.1" customHeight="1"/>
    <row r="4" spans="1:32" ht="13.5">
      <c r="A4" s="603"/>
      <c r="B4" s="1037" t="s">
        <v>486</v>
      </c>
      <c r="C4" s="1037"/>
      <c r="D4" s="1037"/>
      <c r="E4" s="1037"/>
      <c r="F4" s="1037"/>
      <c r="G4" s="1037"/>
      <c r="H4" s="1037"/>
      <c r="I4" s="1037"/>
      <c r="J4" s="1037"/>
      <c r="K4" s="1037"/>
      <c r="L4" s="1037"/>
      <c r="M4" s="1037"/>
      <c r="N4" s="1037"/>
      <c r="O4" s="603"/>
      <c r="P4" s="603"/>
      <c r="Q4" s="633"/>
      <c r="R4" s="604"/>
      <c r="S4" s="1037" t="s">
        <v>488</v>
      </c>
      <c r="T4" s="1037"/>
      <c r="U4" s="1037"/>
      <c r="V4" s="1037"/>
      <c r="W4" s="1037"/>
      <c r="X4" s="1037"/>
      <c r="Y4" s="1037"/>
      <c r="Z4" s="1037"/>
      <c r="AA4" s="1037"/>
      <c r="AB4" s="1037"/>
      <c r="AC4" s="1037"/>
      <c r="AD4" s="1037"/>
      <c r="AE4" s="1037"/>
      <c r="AF4" s="603"/>
    </row>
    <row r="5" spans="1:32" ht="20.100000000000001" customHeight="1">
      <c r="A5" s="603"/>
      <c r="B5" s="1053"/>
      <c r="C5" s="1053"/>
      <c r="D5" s="1053"/>
      <c r="E5" s="603"/>
      <c r="F5" s="603"/>
      <c r="G5" s="603"/>
      <c r="H5" s="1028"/>
      <c r="I5" s="1028"/>
      <c r="J5" s="1028"/>
      <c r="K5" s="1028"/>
      <c r="L5" s="1028"/>
      <c r="M5" s="605"/>
      <c r="N5" s="1056"/>
      <c r="O5" s="1056"/>
      <c r="P5" s="606"/>
      <c r="Q5" s="634"/>
      <c r="R5" s="604"/>
      <c r="S5" s="603"/>
      <c r="T5" s="1028"/>
      <c r="U5" s="1028"/>
      <c r="V5" s="603"/>
      <c r="W5" s="603"/>
      <c r="X5" s="603"/>
      <c r="Y5" s="1028"/>
      <c r="Z5" s="1028"/>
      <c r="AA5" s="1028"/>
      <c r="AB5" s="1028"/>
      <c r="AC5" s="1028"/>
      <c r="AD5" s="603"/>
      <c r="AE5" s="1028"/>
      <c r="AF5" s="1028"/>
    </row>
    <row r="6" spans="1:32" ht="20.100000000000001" customHeight="1">
      <c r="A6" s="1028"/>
      <c r="B6" s="1028"/>
      <c r="C6" s="603"/>
      <c r="D6" s="603" t="s">
        <v>256</v>
      </c>
      <c r="F6" s="603"/>
      <c r="G6" s="603"/>
      <c r="H6" s="605"/>
      <c r="I6" s="604"/>
      <c r="J6" s="603" t="s">
        <v>257</v>
      </c>
      <c r="K6" s="603"/>
      <c r="L6" s="603"/>
      <c r="M6" s="603"/>
      <c r="N6" s="1028"/>
      <c r="O6" s="1028"/>
      <c r="P6" s="603"/>
      <c r="Q6" s="633"/>
      <c r="R6" s="604"/>
      <c r="S6" s="603"/>
      <c r="T6" s="603"/>
      <c r="U6" s="1038" t="s">
        <v>225</v>
      </c>
      <c r="V6" s="1038"/>
      <c r="W6" s="607"/>
      <c r="X6" s="603"/>
      <c r="Y6" s="605"/>
      <c r="Z6" s="604"/>
      <c r="AA6" s="607" t="s">
        <v>226</v>
      </c>
      <c r="AB6" s="607"/>
      <c r="AC6" s="603"/>
      <c r="AD6" s="603"/>
      <c r="AE6" s="1028"/>
      <c r="AF6" s="1028"/>
    </row>
    <row r="7" spans="1:32" ht="20.100000000000001" customHeight="1">
      <c r="A7" s="1028"/>
      <c r="B7" s="1028"/>
      <c r="C7" s="603"/>
      <c r="D7" s="1028"/>
      <c r="E7" s="1028"/>
      <c r="F7" s="603"/>
      <c r="G7" s="603"/>
      <c r="H7" s="1028"/>
      <c r="I7" s="1028"/>
      <c r="J7" s="1029"/>
      <c r="K7" s="1029"/>
      <c r="L7" s="1029"/>
      <c r="M7" s="603"/>
      <c r="N7" s="1028"/>
      <c r="O7" s="1028"/>
      <c r="P7" s="603"/>
      <c r="Q7" s="633"/>
      <c r="R7" s="604"/>
      <c r="S7" s="603"/>
      <c r="T7" s="1028"/>
      <c r="U7" s="1028"/>
      <c r="V7" s="603"/>
      <c r="W7" s="603"/>
      <c r="X7" s="603"/>
      <c r="Y7" s="1028"/>
      <c r="Z7" s="1028"/>
      <c r="AA7" s="1029"/>
      <c r="AB7" s="1029"/>
      <c r="AC7" s="1029"/>
      <c r="AD7" s="603"/>
      <c r="AE7" s="1028"/>
      <c r="AF7" s="1028"/>
    </row>
    <row r="8" spans="1:32" ht="20.100000000000001" customHeight="1">
      <c r="A8" s="603"/>
      <c r="B8" s="1030" t="s">
        <v>447</v>
      </c>
      <c r="C8" s="617"/>
      <c r="D8" s="610" t="s">
        <v>445</v>
      </c>
      <c r="E8" s="610" t="s">
        <v>444</v>
      </c>
      <c r="F8" s="1034"/>
      <c r="G8" s="1034"/>
      <c r="H8" s="1034"/>
      <c r="I8" s="603"/>
      <c r="J8" s="610" t="s">
        <v>445</v>
      </c>
      <c r="K8" s="610" t="s">
        <v>444</v>
      </c>
      <c r="L8" s="1034"/>
      <c r="M8" s="1034"/>
      <c r="N8" s="1034"/>
      <c r="O8" s="605"/>
      <c r="P8" s="605"/>
      <c r="Q8" s="635"/>
      <c r="R8" s="604"/>
      <c r="S8" s="1030" t="s">
        <v>447</v>
      </c>
      <c r="T8" s="603"/>
      <c r="U8" s="610" t="s">
        <v>445</v>
      </c>
      <c r="V8" s="610" t="s">
        <v>444</v>
      </c>
      <c r="W8" s="1034"/>
      <c r="X8" s="1034"/>
      <c r="Y8" s="1034"/>
      <c r="Z8" s="603"/>
      <c r="AA8" s="610" t="s">
        <v>445</v>
      </c>
      <c r="AB8" s="610" t="s">
        <v>444</v>
      </c>
      <c r="AC8" s="1034"/>
      <c r="AD8" s="1034"/>
      <c r="AE8" s="1034"/>
      <c r="AF8" s="605"/>
    </row>
    <row r="9" spans="1:32" ht="20.100000000000001" customHeight="1">
      <c r="A9" s="603"/>
      <c r="B9" s="1031"/>
      <c r="C9" s="620"/>
      <c r="D9" s="611" t="s">
        <v>443</v>
      </c>
      <c r="E9" s="1035" t="s">
        <v>442</v>
      </c>
      <c r="F9" s="1036"/>
      <c r="G9" s="621"/>
      <c r="H9" s="610" t="s">
        <v>224</v>
      </c>
      <c r="I9" s="608"/>
      <c r="J9" s="611" t="s">
        <v>443</v>
      </c>
      <c r="K9" s="1035" t="s">
        <v>442</v>
      </c>
      <c r="L9" s="1036"/>
      <c r="M9" s="621"/>
      <c r="N9" s="610" t="s">
        <v>224</v>
      </c>
      <c r="O9" s="605"/>
      <c r="P9" s="605"/>
      <c r="Q9" s="635"/>
      <c r="R9" s="604"/>
      <c r="S9" s="1031"/>
      <c r="T9" s="608"/>
      <c r="U9" s="611" t="s">
        <v>443</v>
      </c>
      <c r="V9" s="1035" t="s">
        <v>442</v>
      </c>
      <c r="W9" s="1036"/>
      <c r="X9" s="621"/>
      <c r="Y9" s="610" t="s">
        <v>224</v>
      </c>
      <c r="Z9" s="608"/>
      <c r="AA9" s="611" t="s">
        <v>443</v>
      </c>
      <c r="AB9" s="1035" t="s">
        <v>442</v>
      </c>
      <c r="AC9" s="1036"/>
      <c r="AD9" s="621"/>
      <c r="AE9" s="610" t="s">
        <v>224</v>
      </c>
      <c r="AF9" s="605"/>
    </row>
    <row r="10" spans="1:32" ht="20.100000000000001" customHeight="1">
      <c r="A10" s="603"/>
      <c r="B10" s="1031"/>
      <c r="C10" s="618"/>
      <c r="D10" s="1028"/>
      <c r="E10" s="1028"/>
      <c r="F10" s="603"/>
      <c r="G10" s="603"/>
      <c r="H10" s="1028"/>
      <c r="I10" s="1028"/>
      <c r="J10" s="1033"/>
      <c r="K10" s="1033"/>
      <c r="L10" s="1033"/>
      <c r="M10" s="603"/>
      <c r="N10" s="1028"/>
      <c r="O10" s="1028"/>
      <c r="P10" s="603"/>
      <c r="Q10" s="633"/>
      <c r="R10" s="604"/>
      <c r="S10" s="1031"/>
      <c r="T10" s="1046"/>
      <c r="U10" s="1028"/>
      <c r="V10" s="603"/>
      <c r="W10" s="603"/>
      <c r="X10" s="603"/>
      <c r="Y10" s="1028"/>
      <c r="Z10" s="1028"/>
      <c r="AA10" s="1033"/>
      <c r="AB10" s="1033"/>
      <c r="AC10" s="1033"/>
      <c r="AD10" s="603"/>
      <c r="AE10" s="1028"/>
      <c r="AF10" s="1028"/>
    </row>
    <row r="11" spans="1:32" ht="20.100000000000001" customHeight="1">
      <c r="A11" s="603"/>
      <c r="B11" s="1031"/>
      <c r="C11" s="617"/>
      <c r="D11" s="610" t="s">
        <v>445</v>
      </c>
      <c r="E11" s="610" t="s">
        <v>444</v>
      </c>
      <c r="F11" s="1034"/>
      <c r="G11" s="1034"/>
      <c r="H11" s="1034"/>
      <c r="I11" s="603"/>
      <c r="J11" s="610" t="s">
        <v>445</v>
      </c>
      <c r="K11" s="610" t="s">
        <v>444</v>
      </c>
      <c r="L11" s="1034"/>
      <c r="M11" s="1034"/>
      <c r="N11" s="1034"/>
      <c r="O11" s="605"/>
      <c r="P11" s="605"/>
      <c r="Q11" s="635"/>
      <c r="R11" s="604"/>
      <c r="S11" s="1031"/>
      <c r="T11" s="603"/>
      <c r="U11" s="610" t="s">
        <v>445</v>
      </c>
      <c r="V11" s="610" t="s">
        <v>444</v>
      </c>
      <c r="W11" s="1034"/>
      <c r="X11" s="1034"/>
      <c r="Y11" s="1034"/>
      <c r="Z11" s="603"/>
      <c r="AA11" s="610" t="s">
        <v>445</v>
      </c>
      <c r="AB11" s="610" t="s">
        <v>444</v>
      </c>
      <c r="AC11" s="1034"/>
      <c r="AD11" s="1034"/>
      <c r="AE11" s="1034"/>
      <c r="AF11" s="605"/>
    </row>
    <row r="12" spans="1:32" ht="20.100000000000001" customHeight="1">
      <c r="A12" s="603"/>
      <c r="B12" s="1031"/>
      <c r="C12" s="620"/>
      <c r="D12" s="611" t="s">
        <v>443</v>
      </c>
      <c r="E12" s="1035" t="s">
        <v>442</v>
      </c>
      <c r="F12" s="1036"/>
      <c r="G12" s="621"/>
      <c r="H12" s="610" t="s">
        <v>224</v>
      </c>
      <c r="I12" s="608"/>
      <c r="J12" s="611" t="s">
        <v>443</v>
      </c>
      <c r="K12" s="1035" t="s">
        <v>442</v>
      </c>
      <c r="L12" s="1036"/>
      <c r="M12" s="621"/>
      <c r="N12" s="610" t="s">
        <v>224</v>
      </c>
      <c r="O12" s="605"/>
      <c r="P12" s="605"/>
      <c r="Q12" s="635"/>
      <c r="R12" s="604"/>
      <c r="S12" s="1031"/>
      <c r="T12" s="608"/>
      <c r="U12" s="611" t="s">
        <v>443</v>
      </c>
      <c r="V12" s="1035" t="s">
        <v>442</v>
      </c>
      <c r="W12" s="1036"/>
      <c r="X12" s="621"/>
      <c r="Y12" s="610" t="s">
        <v>224</v>
      </c>
      <c r="Z12" s="608"/>
      <c r="AA12" s="611" t="s">
        <v>443</v>
      </c>
      <c r="AB12" s="1035" t="s">
        <v>442</v>
      </c>
      <c r="AC12" s="1036"/>
      <c r="AD12" s="621"/>
      <c r="AE12" s="610" t="s">
        <v>224</v>
      </c>
      <c r="AF12" s="605"/>
    </row>
    <row r="13" spans="1:32" ht="20.100000000000001" customHeight="1">
      <c r="A13" s="603"/>
      <c r="B13" s="1031"/>
      <c r="C13" s="618"/>
      <c r="D13" s="1028"/>
      <c r="E13" s="1028"/>
      <c r="F13" s="603"/>
      <c r="G13" s="603"/>
      <c r="H13" s="1028"/>
      <c r="I13" s="1028"/>
      <c r="J13" s="1033"/>
      <c r="K13" s="1033"/>
      <c r="L13" s="1033"/>
      <c r="M13" s="603"/>
      <c r="N13" s="1028"/>
      <c r="O13" s="1028"/>
      <c r="P13" s="603"/>
      <c r="Q13" s="633"/>
      <c r="R13" s="604"/>
      <c r="S13" s="1031"/>
      <c r="T13" s="1046"/>
      <c r="U13" s="1028"/>
      <c r="V13" s="603"/>
      <c r="W13" s="603"/>
      <c r="X13" s="603"/>
      <c r="Y13" s="1028"/>
      <c r="Z13" s="1028"/>
      <c r="AA13" s="1033"/>
      <c r="AB13" s="1033"/>
      <c r="AC13" s="1033"/>
      <c r="AD13" s="603"/>
      <c r="AE13" s="1028"/>
      <c r="AF13" s="1028"/>
    </row>
    <row r="14" spans="1:32" ht="20.100000000000001" customHeight="1">
      <c r="A14" s="603"/>
      <c r="B14" s="1031"/>
      <c r="C14" s="617"/>
      <c r="D14" s="610" t="s">
        <v>445</v>
      </c>
      <c r="E14" s="610" t="s">
        <v>444</v>
      </c>
      <c r="F14" s="1034"/>
      <c r="G14" s="1034"/>
      <c r="H14" s="1034"/>
      <c r="I14" s="603"/>
      <c r="J14" s="610" t="s">
        <v>445</v>
      </c>
      <c r="K14" s="610" t="s">
        <v>444</v>
      </c>
      <c r="L14" s="1034"/>
      <c r="M14" s="1034"/>
      <c r="N14" s="1034"/>
      <c r="O14" s="605"/>
      <c r="P14" s="605"/>
      <c r="Q14" s="635"/>
      <c r="R14" s="604"/>
      <c r="S14" s="1031"/>
      <c r="T14" s="603"/>
      <c r="U14" s="610" t="s">
        <v>445</v>
      </c>
      <c r="V14" s="610" t="s">
        <v>444</v>
      </c>
      <c r="W14" s="1034"/>
      <c r="X14" s="1034"/>
      <c r="Y14" s="1034"/>
      <c r="Z14" s="603"/>
      <c r="AA14" s="610" t="s">
        <v>445</v>
      </c>
      <c r="AB14" s="610" t="s">
        <v>444</v>
      </c>
      <c r="AC14" s="1034"/>
      <c r="AD14" s="1034"/>
      <c r="AE14" s="1034"/>
      <c r="AF14" s="605"/>
    </row>
    <row r="15" spans="1:32" ht="20.100000000000001" customHeight="1">
      <c r="A15" s="603"/>
      <c r="B15" s="1032"/>
      <c r="C15" s="620"/>
      <c r="D15" s="611" t="s">
        <v>443</v>
      </c>
      <c r="E15" s="1035" t="s">
        <v>442</v>
      </c>
      <c r="F15" s="1036"/>
      <c r="G15" s="621"/>
      <c r="H15" s="610" t="s">
        <v>224</v>
      </c>
      <c r="I15" s="608"/>
      <c r="J15" s="611" t="s">
        <v>443</v>
      </c>
      <c r="K15" s="1035" t="s">
        <v>442</v>
      </c>
      <c r="L15" s="1036"/>
      <c r="M15" s="621"/>
      <c r="N15" s="610" t="s">
        <v>224</v>
      </c>
      <c r="O15" s="605"/>
      <c r="P15" s="605"/>
      <c r="Q15" s="635"/>
      <c r="R15" s="604"/>
      <c r="S15" s="1032"/>
      <c r="T15" s="608"/>
      <c r="U15" s="611" t="s">
        <v>443</v>
      </c>
      <c r="V15" s="1035" t="s">
        <v>442</v>
      </c>
      <c r="W15" s="1036"/>
      <c r="X15" s="621"/>
      <c r="Y15" s="610" t="s">
        <v>224</v>
      </c>
      <c r="Z15" s="608"/>
      <c r="AA15" s="611" t="s">
        <v>443</v>
      </c>
      <c r="AB15" s="1035" t="s">
        <v>442</v>
      </c>
      <c r="AC15" s="1036"/>
      <c r="AD15" s="621"/>
      <c r="AE15" s="610" t="s">
        <v>224</v>
      </c>
      <c r="AF15" s="605"/>
    </row>
    <row r="16" spans="1:32" ht="20.100000000000001" customHeight="1">
      <c r="A16" s="1028"/>
      <c r="B16" s="1028"/>
      <c r="C16" s="603"/>
      <c r="D16" s="1028"/>
      <c r="E16" s="1028"/>
      <c r="F16" s="603"/>
      <c r="G16" s="603"/>
      <c r="H16" s="1028"/>
      <c r="I16" s="1028"/>
      <c r="J16" s="1033"/>
      <c r="K16" s="1033"/>
      <c r="L16" s="1033"/>
      <c r="M16" s="603"/>
      <c r="N16" s="1028"/>
      <c r="O16" s="1028"/>
      <c r="P16" s="603"/>
      <c r="Q16" s="633"/>
      <c r="R16" s="604"/>
      <c r="S16" s="603"/>
      <c r="T16" s="1028"/>
      <c r="U16" s="1028"/>
      <c r="V16" s="603"/>
      <c r="W16" s="603"/>
      <c r="X16" s="603"/>
      <c r="Y16" s="1028"/>
      <c r="Z16" s="1028"/>
      <c r="AA16" s="1033"/>
      <c r="AB16" s="1033"/>
      <c r="AC16" s="1033"/>
      <c r="AD16" s="603"/>
      <c r="AE16" s="1028"/>
      <c r="AF16" s="1028"/>
    </row>
    <row r="17" spans="1:32" ht="20.100000000000001" customHeight="1">
      <c r="A17" s="603"/>
      <c r="B17" s="1053" t="s">
        <v>446</v>
      </c>
      <c r="C17" s="1054"/>
      <c r="D17" s="610" t="s">
        <v>445</v>
      </c>
      <c r="E17" s="610" t="s">
        <v>444</v>
      </c>
      <c r="F17" s="1034"/>
      <c r="G17" s="1034"/>
      <c r="H17" s="1034"/>
      <c r="I17" s="603"/>
      <c r="J17" s="610" t="s">
        <v>445</v>
      </c>
      <c r="K17" s="610" t="s">
        <v>444</v>
      </c>
      <c r="L17" s="1034"/>
      <c r="M17" s="1034"/>
      <c r="N17" s="1034"/>
      <c r="O17" s="605"/>
      <c r="P17" s="605"/>
      <c r="Q17" s="635"/>
      <c r="R17" s="604"/>
      <c r="S17" s="1042" t="s">
        <v>227</v>
      </c>
      <c r="T17" s="1043"/>
      <c r="U17" s="610" t="s">
        <v>445</v>
      </c>
      <c r="V17" s="610" t="s">
        <v>444</v>
      </c>
      <c r="W17" s="1034"/>
      <c r="X17" s="1034"/>
      <c r="Y17" s="1034"/>
      <c r="Z17" s="603"/>
      <c r="AA17" s="610" t="s">
        <v>445</v>
      </c>
      <c r="AB17" s="610" t="s">
        <v>444</v>
      </c>
      <c r="AC17" s="1034"/>
      <c r="AD17" s="1034"/>
      <c r="AE17" s="1034"/>
      <c r="AF17" s="605"/>
    </row>
    <row r="18" spans="1:32" ht="20.100000000000001" customHeight="1">
      <c r="A18" s="1028"/>
      <c r="B18" s="1028"/>
      <c r="C18" s="603"/>
      <c r="D18" s="611" t="s">
        <v>443</v>
      </c>
      <c r="E18" s="1035" t="s">
        <v>442</v>
      </c>
      <c r="F18" s="1036"/>
      <c r="G18" s="621"/>
      <c r="H18" s="610" t="s">
        <v>224</v>
      </c>
      <c r="I18" s="608"/>
      <c r="J18" s="611" t="s">
        <v>443</v>
      </c>
      <c r="K18" s="1035" t="s">
        <v>442</v>
      </c>
      <c r="L18" s="1036"/>
      <c r="M18" s="621"/>
      <c r="N18" s="610" t="s">
        <v>224</v>
      </c>
      <c r="O18" s="605"/>
      <c r="P18" s="605"/>
      <c r="Q18" s="635"/>
      <c r="R18" s="604"/>
      <c r="S18" s="1044"/>
      <c r="T18" s="1045"/>
      <c r="U18" s="611" t="s">
        <v>443</v>
      </c>
      <c r="V18" s="1035" t="s">
        <v>442</v>
      </c>
      <c r="W18" s="1036"/>
      <c r="X18" s="621"/>
      <c r="Y18" s="610" t="s">
        <v>224</v>
      </c>
      <c r="Z18" s="608"/>
      <c r="AA18" s="611" t="s">
        <v>443</v>
      </c>
      <c r="AB18" s="1035" t="s">
        <v>442</v>
      </c>
      <c r="AC18" s="1036"/>
      <c r="AD18" s="621"/>
      <c r="AE18" s="610" t="s">
        <v>224</v>
      </c>
      <c r="AF18" s="605"/>
    </row>
    <row r="19" spans="1:32" ht="20.100000000000001" customHeight="1">
      <c r="D19" s="73"/>
      <c r="H19" s="73"/>
      <c r="I19" s="1046"/>
      <c r="J19" s="1028"/>
      <c r="K19" s="603"/>
      <c r="L19" s="603"/>
      <c r="M19" s="603"/>
      <c r="N19" s="1028"/>
      <c r="O19" s="1028"/>
      <c r="P19" s="603"/>
      <c r="Q19" s="633"/>
      <c r="R19" s="604"/>
      <c r="Z19" s="1028"/>
      <c r="AA19" s="1028"/>
      <c r="AB19" s="603"/>
      <c r="AC19" s="603"/>
      <c r="AD19" s="603"/>
      <c r="AE19" s="1028"/>
      <c r="AF19" s="1028"/>
    </row>
    <row r="20" spans="1:32" ht="20.100000000000001" customHeight="1">
      <c r="A20" s="603"/>
      <c r="B20" s="1053" t="s">
        <v>446</v>
      </c>
      <c r="C20" s="1054"/>
      <c r="D20" s="610" t="s">
        <v>445</v>
      </c>
      <c r="E20" s="610" t="s">
        <v>444</v>
      </c>
      <c r="F20" s="1034"/>
      <c r="G20" s="1034"/>
      <c r="H20" s="1034"/>
      <c r="I20" s="603"/>
      <c r="J20" s="610" t="s">
        <v>445</v>
      </c>
      <c r="K20" s="610" t="s">
        <v>444</v>
      </c>
      <c r="L20" s="1034"/>
      <c r="M20" s="1034"/>
      <c r="N20" s="1034"/>
      <c r="O20" s="603"/>
      <c r="P20" s="603"/>
      <c r="Q20" s="633"/>
      <c r="R20" s="604"/>
      <c r="S20" s="1042" t="s">
        <v>227</v>
      </c>
      <c r="T20" s="1043"/>
      <c r="U20" s="610" t="s">
        <v>445</v>
      </c>
      <c r="V20" s="610" t="s">
        <v>444</v>
      </c>
      <c r="W20" s="1034"/>
      <c r="X20" s="1034"/>
      <c r="Y20" s="1034"/>
      <c r="Z20" s="603"/>
      <c r="AA20" s="610" t="s">
        <v>445</v>
      </c>
      <c r="AB20" s="610" t="s">
        <v>444</v>
      </c>
      <c r="AC20" s="1039"/>
      <c r="AD20" s="1040"/>
      <c r="AE20" s="1041"/>
      <c r="AF20" s="603"/>
    </row>
    <row r="21" spans="1:32" ht="20.100000000000001" customHeight="1">
      <c r="A21" s="603"/>
      <c r="B21" s="603"/>
      <c r="C21" s="603"/>
      <c r="D21" s="611" t="s">
        <v>443</v>
      </c>
      <c r="E21" s="1035" t="s">
        <v>442</v>
      </c>
      <c r="F21" s="1036"/>
      <c r="G21" s="621"/>
      <c r="H21" s="610" t="s">
        <v>224</v>
      </c>
      <c r="I21" s="608"/>
      <c r="J21" s="611" t="s">
        <v>443</v>
      </c>
      <c r="K21" s="1035" t="s">
        <v>442</v>
      </c>
      <c r="L21" s="1036"/>
      <c r="M21" s="621"/>
      <c r="N21" s="610" t="s">
        <v>224</v>
      </c>
      <c r="O21" s="603"/>
      <c r="P21" s="603"/>
      <c r="Q21" s="633"/>
      <c r="R21" s="604"/>
      <c r="S21" s="603"/>
      <c r="T21" s="603"/>
      <c r="U21" s="611" t="s">
        <v>443</v>
      </c>
      <c r="V21" s="1035" t="s">
        <v>442</v>
      </c>
      <c r="W21" s="1036"/>
      <c r="X21" s="621"/>
      <c r="Y21" s="610" t="s">
        <v>224</v>
      </c>
      <c r="Z21" s="608"/>
      <c r="AA21" s="611" t="s">
        <v>443</v>
      </c>
      <c r="AB21" s="1035" t="s">
        <v>442</v>
      </c>
      <c r="AC21" s="1036"/>
      <c r="AD21" s="621"/>
      <c r="AE21" s="619" t="s">
        <v>388</v>
      </c>
      <c r="AF21" s="605"/>
    </row>
    <row r="22" spans="1:32" ht="20.100000000000001" customHeight="1">
      <c r="A22" s="1028"/>
      <c r="B22" s="1028"/>
      <c r="C22" s="603"/>
      <c r="D22" s="1028"/>
      <c r="E22" s="1028"/>
      <c r="F22" s="603"/>
      <c r="G22" s="603"/>
      <c r="H22" s="1028"/>
      <c r="I22" s="1028"/>
      <c r="N22" s="73"/>
      <c r="O22" s="605"/>
      <c r="P22" s="605"/>
      <c r="Q22" s="635"/>
      <c r="R22" s="604"/>
      <c r="S22" s="603"/>
      <c r="T22" s="1028"/>
      <c r="U22" s="1028"/>
      <c r="V22" s="603"/>
      <c r="W22" s="603"/>
      <c r="X22" s="603"/>
      <c r="Y22" s="1028"/>
      <c r="Z22" s="1028"/>
      <c r="AF22" s="605"/>
    </row>
    <row r="23" spans="1:32" ht="20.100000000000001" customHeight="1">
      <c r="A23" s="603"/>
      <c r="B23" s="603"/>
      <c r="C23" s="603"/>
      <c r="D23" s="603"/>
      <c r="E23" s="603"/>
      <c r="F23" s="603"/>
      <c r="G23" s="603"/>
      <c r="H23" s="603"/>
      <c r="I23" s="603"/>
      <c r="J23" s="1059" t="s">
        <v>500</v>
      </c>
      <c r="K23" s="1060"/>
      <c r="L23" s="1060"/>
      <c r="M23" s="1060"/>
      <c r="N23" s="1061"/>
      <c r="O23" s="605"/>
      <c r="P23" s="605"/>
      <c r="Q23" s="635"/>
      <c r="R23" s="604"/>
      <c r="S23" s="603"/>
      <c r="T23" s="603"/>
      <c r="U23" s="603"/>
      <c r="V23" s="603"/>
      <c r="W23" s="603"/>
      <c r="X23" s="603"/>
      <c r="Y23" s="603"/>
      <c r="Z23" s="603"/>
      <c r="AA23" s="1059" t="s">
        <v>490</v>
      </c>
      <c r="AB23" s="1060"/>
      <c r="AC23" s="1060"/>
      <c r="AD23" s="1060"/>
      <c r="AE23" s="1061"/>
      <c r="AF23" s="605"/>
    </row>
    <row r="24" spans="1:32" ht="20.100000000000001" customHeight="1">
      <c r="A24" s="603"/>
      <c r="B24" s="603"/>
      <c r="C24" s="603"/>
      <c r="D24" s="603"/>
      <c r="E24" s="603"/>
      <c r="F24" s="603"/>
      <c r="G24" s="603"/>
      <c r="H24" s="603"/>
      <c r="I24" s="603"/>
      <c r="J24" s="1055" t="s">
        <v>449</v>
      </c>
      <c r="K24" s="1055"/>
      <c r="L24" s="1055"/>
      <c r="M24" s="614">
        <f>G9+G16+M9+M12+M18</f>
        <v>0</v>
      </c>
      <c r="N24" s="610" t="s">
        <v>224</v>
      </c>
      <c r="O24" s="605"/>
      <c r="P24" s="605"/>
      <c r="Q24" s="635"/>
      <c r="R24" s="604"/>
      <c r="S24" s="603"/>
      <c r="T24" s="603"/>
      <c r="U24" s="603"/>
      <c r="V24" s="603"/>
      <c r="W24" s="603"/>
      <c r="X24" s="603"/>
      <c r="Y24" s="603"/>
      <c r="Z24" s="603"/>
      <c r="AA24" s="1035" t="s">
        <v>448</v>
      </c>
      <c r="AB24" s="1052"/>
      <c r="AC24" s="1036"/>
      <c r="AD24" s="614">
        <f>X9+X16+AD9+AD12+AD18</f>
        <v>0</v>
      </c>
      <c r="AE24" s="610" t="s">
        <v>224</v>
      </c>
      <c r="AF24" s="605"/>
    </row>
    <row r="25" spans="1:32" ht="20.100000000000001" customHeight="1">
      <c r="A25" s="603"/>
      <c r="B25" s="603"/>
      <c r="C25" s="603"/>
      <c r="D25" s="603"/>
      <c r="E25" s="603"/>
      <c r="F25" s="603"/>
      <c r="G25" s="603"/>
      <c r="H25" s="603"/>
      <c r="I25" s="603"/>
      <c r="J25" s="605"/>
      <c r="K25" s="605"/>
      <c r="L25" s="605"/>
      <c r="M25" s="615"/>
      <c r="N25" s="605"/>
      <c r="O25" s="605"/>
      <c r="P25" s="605"/>
      <c r="Q25" s="635"/>
      <c r="R25" s="604"/>
      <c r="S25" s="603"/>
      <c r="T25" s="603"/>
      <c r="U25" s="603"/>
      <c r="V25" s="603"/>
      <c r="W25" s="603"/>
      <c r="X25" s="603"/>
      <c r="Y25" s="603"/>
      <c r="Z25" s="603"/>
      <c r="AA25" s="605"/>
      <c r="AB25" s="605"/>
      <c r="AC25" s="605"/>
      <c r="AD25" s="615"/>
      <c r="AE25" s="605"/>
      <c r="AF25" s="605"/>
    </row>
    <row r="26" spans="1:32" ht="13.5">
      <c r="A26" s="603"/>
      <c r="B26" s="1037" t="s">
        <v>485</v>
      </c>
      <c r="C26" s="1037"/>
      <c r="D26" s="1037"/>
      <c r="E26" s="1037"/>
      <c r="F26" s="1037"/>
      <c r="G26" s="1037"/>
      <c r="H26" s="1037"/>
      <c r="I26" s="1037"/>
      <c r="J26" s="1037"/>
      <c r="K26" s="1037"/>
      <c r="L26" s="1037"/>
      <c r="M26" s="1037"/>
      <c r="N26" s="1037"/>
      <c r="O26" s="603"/>
      <c r="P26" s="603"/>
      <c r="Q26" s="633"/>
      <c r="R26" s="604"/>
      <c r="S26" s="1037" t="s">
        <v>487</v>
      </c>
      <c r="T26" s="1037"/>
      <c r="U26" s="1037"/>
      <c r="V26" s="1037"/>
      <c r="W26" s="1037"/>
      <c r="X26" s="1037"/>
      <c r="Y26" s="1037"/>
      <c r="Z26" s="1037"/>
      <c r="AA26" s="1037"/>
      <c r="AB26" s="1037"/>
      <c r="AC26" s="1037"/>
      <c r="AD26" s="1037"/>
      <c r="AE26" s="1037"/>
      <c r="AF26" s="603"/>
    </row>
    <row r="27" spans="1:32" ht="20.100000000000001" customHeight="1">
      <c r="A27" s="1028"/>
      <c r="B27" s="1028"/>
      <c r="C27" s="603"/>
      <c r="D27" s="1028"/>
      <c r="E27" s="1028"/>
      <c r="F27" s="603"/>
      <c r="G27" s="603"/>
      <c r="H27" s="1028"/>
      <c r="I27" s="1028"/>
      <c r="J27" s="1028"/>
      <c r="K27" s="1028"/>
      <c r="L27" s="1028"/>
      <c r="M27" s="605"/>
      <c r="N27" s="1056"/>
      <c r="O27" s="1056"/>
      <c r="P27" s="606"/>
      <c r="Q27" s="634"/>
      <c r="R27" s="604"/>
      <c r="S27" s="603"/>
      <c r="T27" s="1028"/>
      <c r="U27" s="1028"/>
      <c r="V27" s="603"/>
      <c r="W27" s="603"/>
      <c r="X27" s="603"/>
      <c r="Y27" s="1028"/>
      <c r="Z27" s="1028"/>
      <c r="AA27" s="1028"/>
      <c r="AB27" s="1028"/>
      <c r="AC27" s="1028"/>
      <c r="AD27" s="603"/>
      <c r="AE27" s="1028"/>
      <c r="AF27" s="1028"/>
    </row>
    <row r="28" spans="1:32" ht="20.100000000000001" customHeight="1">
      <c r="A28" s="603"/>
      <c r="B28" s="603"/>
      <c r="C28" s="603"/>
      <c r="D28" s="605"/>
      <c r="E28" s="1048" t="s">
        <v>501</v>
      </c>
      <c r="F28" s="1048"/>
      <c r="G28" s="1048"/>
      <c r="H28" s="1048"/>
      <c r="I28" s="1048"/>
      <c r="J28" s="1048"/>
      <c r="K28" s="1048"/>
      <c r="L28" s="1048"/>
      <c r="M28" s="1048"/>
      <c r="N28" s="1048"/>
      <c r="O28" s="605"/>
      <c r="P28" s="605"/>
      <c r="Q28" s="635"/>
      <c r="R28" s="604"/>
      <c r="S28" s="603"/>
      <c r="T28" s="603"/>
      <c r="U28" s="604"/>
      <c r="V28" s="1048" t="s">
        <v>502</v>
      </c>
      <c r="W28" s="1048"/>
      <c r="X28" s="1048"/>
      <c r="Y28" s="1048"/>
      <c r="Z28" s="1048"/>
      <c r="AA28" s="1048"/>
      <c r="AB28" s="1048"/>
      <c r="AC28" s="1048"/>
      <c r="AD28" s="1048"/>
      <c r="AE28" s="1048"/>
      <c r="AF28" s="605"/>
    </row>
    <row r="29" spans="1:32" ht="20.100000000000001" customHeight="1">
      <c r="A29" s="603"/>
      <c r="B29" s="603"/>
      <c r="C29" s="603"/>
      <c r="D29" s="605"/>
      <c r="E29" s="1049" t="s">
        <v>240</v>
      </c>
      <c r="F29" s="1050"/>
      <c r="G29" s="1050"/>
      <c r="H29" s="1050"/>
      <c r="I29" s="1050"/>
      <c r="J29" s="1051"/>
      <c r="K29" s="1049" t="s">
        <v>498</v>
      </c>
      <c r="L29" s="1051"/>
      <c r="M29" s="1047" t="s">
        <v>494</v>
      </c>
      <c r="N29" s="1047"/>
      <c r="O29" s="605"/>
      <c r="P29" s="605"/>
      <c r="Q29" s="635"/>
      <c r="R29" s="604"/>
      <c r="S29" s="603"/>
      <c r="T29" s="603"/>
      <c r="U29" s="604"/>
      <c r="V29" s="1049" t="s">
        <v>240</v>
      </c>
      <c r="W29" s="1050"/>
      <c r="X29" s="1050"/>
      <c r="Y29" s="1050"/>
      <c r="Z29" s="1050"/>
      <c r="AA29" s="1051"/>
      <c r="AB29" s="1049" t="s">
        <v>499</v>
      </c>
      <c r="AC29" s="1051"/>
      <c r="AD29" s="1047" t="s">
        <v>494</v>
      </c>
      <c r="AE29" s="1047"/>
      <c r="AF29" s="605"/>
    </row>
    <row r="30" spans="1:32" ht="20.100000000000001" customHeight="1">
      <c r="A30" s="603"/>
      <c r="B30" s="603"/>
      <c r="C30" s="603"/>
      <c r="D30" s="605"/>
      <c r="E30" s="1064"/>
      <c r="F30" s="1064"/>
      <c r="G30" s="1064"/>
      <c r="H30" s="1064"/>
      <c r="I30" s="1064"/>
      <c r="J30" s="1064"/>
      <c r="K30" s="609"/>
      <c r="L30" s="610" t="s">
        <v>505</v>
      </c>
      <c r="M30" s="1057"/>
      <c r="N30" s="1058"/>
      <c r="O30" s="605"/>
      <c r="P30" s="605"/>
      <c r="Q30" s="635"/>
      <c r="R30" s="604"/>
      <c r="S30" s="603"/>
      <c r="T30" s="603"/>
      <c r="U30" s="604"/>
      <c r="V30" s="1064"/>
      <c r="W30" s="1064"/>
      <c r="X30" s="1064"/>
      <c r="Y30" s="1064"/>
      <c r="Z30" s="1064"/>
      <c r="AA30" s="1064"/>
      <c r="AB30" s="609"/>
      <c r="AC30" s="610" t="s">
        <v>493</v>
      </c>
      <c r="AD30" s="1057"/>
      <c r="AE30" s="1058"/>
      <c r="AF30" s="605"/>
    </row>
    <row r="31" spans="1:32" ht="20.100000000000001" customHeight="1">
      <c r="A31" s="603"/>
      <c r="B31" s="603"/>
      <c r="C31" s="603"/>
      <c r="D31" s="605"/>
      <c r="E31" s="1065"/>
      <c r="F31" s="1066"/>
      <c r="G31" s="1066"/>
      <c r="H31" s="1066"/>
      <c r="I31" s="1066"/>
      <c r="J31" s="1067"/>
      <c r="K31" s="609"/>
      <c r="L31" s="610" t="s">
        <v>505</v>
      </c>
      <c r="M31" s="1057"/>
      <c r="N31" s="1058"/>
      <c r="O31" s="605"/>
      <c r="P31" s="605"/>
      <c r="Q31" s="635"/>
      <c r="R31" s="604"/>
      <c r="S31" s="603"/>
      <c r="T31" s="603"/>
      <c r="U31" s="604"/>
      <c r="V31" s="1065"/>
      <c r="W31" s="1066"/>
      <c r="X31" s="1066"/>
      <c r="Y31" s="1066"/>
      <c r="Z31" s="1066"/>
      <c r="AA31" s="1067"/>
      <c r="AB31" s="609"/>
      <c r="AC31" s="610" t="s">
        <v>493</v>
      </c>
      <c r="AD31" s="1057"/>
      <c r="AE31" s="1058"/>
      <c r="AF31" s="605"/>
    </row>
    <row r="32" spans="1:32" ht="20.100000000000001" customHeight="1">
      <c r="A32" s="603"/>
      <c r="B32" s="603"/>
      <c r="C32" s="603"/>
      <c r="D32" s="605"/>
      <c r="E32" s="1055" t="s">
        <v>100</v>
      </c>
      <c r="F32" s="1055"/>
      <c r="G32" s="1055"/>
      <c r="H32" s="1055"/>
      <c r="I32" s="1055"/>
      <c r="J32" s="1055"/>
      <c r="K32" s="611"/>
      <c r="L32" s="610" t="s">
        <v>505</v>
      </c>
      <c r="M32" s="1057"/>
      <c r="N32" s="1058"/>
      <c r="O32" s="606"/>
      <c r="P32" s="606"/>
      <c r="Q32" s="634"/>
      <c r="R32" s="604"/>
      <c r="S32" s="604"/>
      <c r="T32" s="604"/>
      <c r="U32" s="604"/>
      <c r="V32" s="1055" t="s">
        <v>100</v>
      </c>
      <c r="W32" s="1055"/>
      <c r="X32" s="1055"/>
      <c r="Y32" s="1055"/>
      <c r="Z32" s="1055"/>
      <c r="AA32" s="1055"/>
      <c r="AB32" s="611"/>
      <c r="AC32" s="610" t="s">
        <v>493</v>
      </c>
      <c r="AD32" s="1057"/>
      <c r="AE32" s="1058"/>
      <c r="AF32" s="604"/>
    </row>
    <row r="33" spans="1:32" ht="20.100000000000001" customHeight="1">
      <c r="A33" s="603"/>
      <c r="B33" s="603"/>
      <c r="C33" s="603"/>
      <c r="D33" s="605"/>
      <c r="E33" s="603"/>
      <c r="F33" s="603"/>
      <c r="G33" s="603"/>
      <c r="H33" s="603"/>
      <c r="I33" s="603"/>
      <c r="J33" s="603"/>
      <c r="K33" s="603"/>
      <c r="L33" s="605"/>
      <c r="M33" s="605"/>
      <c r="N33" s="605"/>
      <c r="O33" s="606"/>
      <c r="P33" s="606"/>
      <c r="Q33" s="634"/>
      <c r="R33" s="604"/>
      <c r="S33" s="604"/>
      <c r="T33" s="604"/>
      <c r="U33" s="604"/>
      <c r="V33" s="604"/>
      <c r="W33" s="604"/>
      <c r="X33" s="604"/>
      <c r="Y33" s="603"/>
      <c r="Z33" s="603"/>
      <c r="AA33" s="603"/>
      <c r="AB33" s="603"/>
      <c r="AC33" s="605"/>
      <c r="AD33" s="605"/>
      <c r="AE33" s="605"/>
      <c r="AF33" s="604"/>
    </row>
    <row r="34" spans="1:32" ht="13.5">
      <c r="A34" s="603"/>
      <c r="B34" s="603"/>
      <c r="C34" s="603"/>
      <c r="D34" s="605"/>
      <c r="E34" s="603"/>
      <c r="F34" s="603"/>
      <c r="G34" s="603"/>
      <c r="H34" s="603"/>
      <c r="I34" s="603"/>
      <c r="J34" s="603"/>
      <c r="K34" s="603"/>
      <c r="L34" s="603"/>
      <c r="M34" s="605"/>
      <c r="N34" s="606"/>
      <c r="O34" s="606"/>
      <c r="P34" s="606"/>
      <c r="Q34" s="634"/>
      <c r="R34" s="604"/>
      <c r="S34" s="604"/>
      <c r="T34" s="604"/>
      <c r="U34" s="604"/>
      <c r="V34" s="604"/>
      <c r="W34" s="604"/>
      <c r="X34" s="604"/>
      <c r="Y34" s="604"/>
      <c r="Z34" s="604"/>
      <c r="AA34" s="604"/>
      <c r="AB34" s="604"/>
      <c r="AC34" s="604"/>
      <c r="AD34" s="604"/>
      <c r="AE34" s="604"/>
      <c r="AF34" s="604"/>
    </row>
    <row r="35" spans="1:32" ht="13.5">
      <c r="A35" s="637"/>
      <c r="B35" s="637"/>
      <c r="C35" s="637"/>
      <c r="D35" s="638"/>
      <c r="E35" s="637"/>
      <c r="F35" s="637"/>
      <c r="G35" s="637"/>
      <c r="H35" s="637"/>
      <c r="I35" s="637"/>
      <c r="J35" s="637"/>
      <c r="K35" s="637"/>
      <c r="L35" s="637"/>
      <c r="M35" s="638"/>
      <c r="N35" s="639"/>
      <c r="O35" s="639"/>
      <c r="P35" s="639"/>
      <c r="Q35" s="639"/>
      <c r="R35" s="640"/>
      <c r="S35" s="640"/>
      <c r="T35" s="640"/>
      <c r="U35" s="640"/>
      <c r="V35" s="640"/>
      <c r="W35" s="640"/>
      <c r="X35" s="640"/>
      <c r="Y35" s="640"/>
      <c r="Z35" s="640"/>
      <c r="AA35" s="640"/>
      <c r="AB35" s="640"/>
      <c r="AC35" s="640"/>
      <c r="AD35" s="640"/>
      <c r="AE35" s="640"/>
      <c r="AF35" s="640"/>
    </row>
    <row r="36" spans="1:32" ht="13.5">
      <c r="A36" s="603"/>
      <c r="B36" s="1037" t="s">
        <v>489</v>
      </c>
      <c r="C36" s="1037"/>
      <c r="D36" s="1037"/>
      <c r="E36" s="1037"/>
      <c r="F36" s="1037"/>
      <c r="G36" s="1037"/>
      <c r="H36" s="1037"/>
      <c r="I36" s="1037"/>
      <c r="J36" s="1037"/>
      <c r="K36" s="1037"/>
      <c r="L36" s="1037"/>
      <c r="M36" s="1037"/>
      <c r="N36" s="1037"/>
      <c r="O36" s="603"/>
      <c r="P36" s="603"/>
      <c r="Q36" s="603"/>
      <c r="R36" s="604"/>
      <c r="S36" s="1037"/>
      <c r="T36" s="1037"/>
      <c r="U36" s="1037"/>
      <c r="V36" s="1037"/>
      <c r="W36" s="1037"/>
      <c r="X36" s="1037"/>
      <c r="Y36" s="1037"/>
      <c r="Z36" s="1037"/>
      <c r="AA36" s="1037"/>
      <c r="AB36" s="1037"/>
      <c r="AC36" s="1037"/>
      <c r="AD36" s="1037"/>
      <c r="AE36" s="1037"/>
      <c r="AF36" s="603"/>
    </row>
    <row r="37" spans="1:32" ht="13.5">
      <c r="A37" s="603"/>
      <c r="B37" s="632"/>
      <c r="C37" s="632"/>
      <c r="D37" s="632"/>
      <c r="E37" s="632"/>
      <c r="F37" s="632"/>
      <c r="G37" s="632"/>
      <c r="H37" s="632"/>
      <c r="I37" s="632"/>
      <c r="J37" s="632"/>
      <c r="K37" s="632"/>
      <c r="L37" s="632"/>
      <c r="M37" s="632"/>
      <c r="N37" s="632"/>
      <c r="O37" s="603"/>
      <c r="P37" s="603"/>
      <c r="Q37" s="603"/>
      <c r="R37" s="604"/>
      <c r="S37" s="632"/>
      <c r="T37" s="632"/>
      <c r="U37" s="632"/>
      <c r="V37" s="632"/>
      <c r="W37" s="632"/>
      <c r="X37" s="632"/>
      <c r="Y37" s="632"/>
      <c r="Z37" s="632"/>
      <c r="AA37" s="632"/>
      <c r="AB37" s="632"/>
      <c r="AC37" s="632"/>
      <c r="AD37" s="632"/>
      <c r="AE37" s="632"/>
      <c r="AF37" s="603"/>
    </row>
    <row r="38" spans="1:32" ht="30" customHeight="1">
      <c r="A38" s="603"/>
      <c r="B38" s="603"/>
      <c r="C38" s="603"/>
      <c r="D38" s="605"/>
      <c r="E38" s="603"/>
      <c r="F38" s="603"/>
      <c r="G38" s="603"/>
      <c r="H38" s="603"/>
      <c r="I38" s="603"/>
      <c r="N38" s="73"/>
      <c r="O38" s="606"/>
      <c r="P38" s="606"/>
      <c r="Q38" s="606"/>
      <c r="R38" s="604"/>
      <c r="S38" s="604"/>
      <c r="T38" s="604"/>
      <c r="U38" s="604"/>
      <c r="V38" s="604"/>
      <c r="W38" s="604"/>
      <c r="X38" s="1063" t="s">
        <v>441</v>
      </c>
      <c r="Y38" s="1063"/>
      <c r="Z38" s="1063"/>
      <c r="AA38" s="1063"/>
      <c r="AB38" s="1063"/>
      <c r="AC38" s="1063"/>
      <c r="AD38" s="1063"/>
      <c r="AE38" s="1063"/>
      <c r="AF38" s="604"/>
    </row>
    <row r="39" spans="1:32" ht="30" customHeight="1">
      <c r="A39" s="603"/>
      <c r="B39" s="603"/>
      <c r="C39" s="603"/>
      <c r="D39" s="605"/>
      <c r="E39" s="603"/>
      <c r="F39" s="603"/>
      <c r="G39" s="603"/>
      <c r="H39" s="603"/>
      <c r="I39" s="603"/>
      <c r="N39" s="73"/>
      <c r="O39" s="606"/>
      <c r="P39" s="606"/>
      <c r="Q39" s="606"/>
      <c r="R39" s="604"/>
      <c r="S39" s="604"/>
      <c r="T39" s="604"/>
      <c r="U39" s="604"/>
      <c r="V39" s="604"/>
      <c r="W39" s="604"/>
      <c r="X39" s="1062" t="s">
        <v>503</v>
      </c>
      <c r="Y39" s="1062"/>
      <c r="Z39" s="1062"/>
      <c r="AA39" s="1062"/>
      <c r="AB39" s="1062"/>
      <c r="AC39" s="616"/>
      <c r="AD39" s="1047" t="s">
        <v>388</v>
      </c>
      <c r="AE39" s="1047"/>
      <c r="AF39" s="604"/>
    </row>
    <row r="40" spans="1:32" ht="30" customHeight="1">
      <c r="A40" s="603"/>
      <c r="B40" s="603"/>
      <c r="C40" s="603"/>
      <c r="D40" s="605"/>
      <c r="E40" s="603"/>
      <c r="F40" s="603"/>
      <c r="G40" s="603"/>
      <c r="H40" s="603"/>
      <c r="I40" s="603"/>
      <c r="N40" s="73"/>
      <c r="O40" s="606"/>
      <c r="P40" s="606"/>
      <c r="Q40" s="606"/>
      <c r="R40" s="604"/>
      <c r="S40" s="604"/>
      <c r="T40" s="604"/>
      <c r="U40" s="604"/>
      <c r="V40" s="604"/>
      <c r="W40" s="604"/>
      <c r="X40" s="1062" t="s">
        <v>504</v>
      </c>
      <c r="Y40" s="1062"/>
      <c r="Z40" s="1062"/>
      <c r="AA40" s="1062"/>
      <c r="AB40" s="1062"/>
      <c r="AC40" s="642"/>
      <c r="AD40" s="1047" t="s">
        <v>506</v>
      </c>
      <c r="AE40" s="1047"/>
      <c r="AF40" s="604"/>
    </row>
    <row r="41" spans="1:32" ht="5.0999999999999996" customHeight="1">
      <c r="A41" s="603"/>
      <c r="B41" s="603"/>
      <c r="C41" s="603"/>
      <c r="D41" s="605"/>
      <c r="E41" s="603"/>
      <c r="F41" s="603"/>
      <c r="G41" s="603"/>
      <c r="H41" s="603"/>
      <c r="I41" s="603"/>
      <c r="J41" s="603"/>
      <c r="K41" s="603"/>
      <c r="L41" s="603"/>
      <c r="M41" s="604"/>
      <c r="N41" s="636"/>
      <c r="O41" s="606"/>
      <c r="P41" s="606"/>
      <c r="Q41" s="606"/>
      <c r="R41" s="604"/>
      <c r="S41" s="604"/>
      <c r="T41" s="604"/>
      <c r="U41" s="604"/>
      <c r="V41" s="604"/>
      <c r="W41" s="604"/>
      <c r="X41" s="604"/>
      <c r="Y41" s="604"/>
      <c r="Z41" s="604"/>
      <c r="AA41" s="636"/>
      <c r="AB41" s="636"/>
      <c r="AC41" s="636"/>
      <c r="AD41" s="636"/>
      <c r="AE41" s="636"/>
      <c r="AF41" s="604"/>
    </row>
    <row r="42" spans="1:32">
      <c r="A42" s="74"/>
      <c r="B42" s="74" t="s">
        <v>387</v>
      </c>
      <c r="C42" s="76" t="s">
        <v>451</v>
      </c>
      <c r="D42" s="73"/>
      <c r="E42" s="74"/>
      <c r="F42" s="74"/>
      <c r="G42" s="74"/>
      <c r="H42" s="74"/>
      <c r="I42" s="74"/>
      <c r="J42" s="74"/>
      <c r="K42" s="74"/>
      <c r="L42" s="74"/>
      <c r="M42" s="75"/>
      <c r="N42" s="76"/>
      <c r="O42" s="76"/>
      <c r="P42" s="76"/>
      <c r="Q42" s="76"/>
    </row>
    <row r="43" spans="1:32">
      <c r="B43" s="73" t="s">
        <v>386</v>
      </c>
      <c r="C43" s="73" t="s">
        <v>450</v>
      </c>
      <c r="D43" s="73"/>
      <c r="E43" s="77"/>
    </row>
    <row r="44" spans="1:32">
      <c r="B44" s="73" t="s">
        <v>452</v>
      </c>
      <c r="C44" s="73" t="s">
        <v>264</v>
      </c>
      <c r="D44" s="73"/>
      <c r="E44" s="77"/>
    </row>
    <row r="45" spans="1:32">
      <c r="B45" s="73" t="s">
        <v>495</v>
      </c>
      <c r="C45" s="73" t="s">
        <v>497</v>
      </c>
      <c r="D45" s="73"/>
      <c r="E45" s="77"/>
    </row>
  </sheetData>
  <mergeCells count="148">
    <mergeCell ref="AD40:AE40"/>
    <mergeCell ref="X39:AB39"/>
    <mergeCell ref="X40:AB40"/>
    <mergeCell ref="X38:AE38"/>
    <mergeCell ref="V32:AA32"/>
    <mergeCell ref="AD32:AE32"/>
    <mergeCell ref="T13:U13"/>
    <mergeCell ref="Y13:Z13"/>
    <mergeCell ref="E30:J30"/>
    <mergeCell ref="M30:N30"/>
    <mergeCell ref="E31:J31"/>
    <mergeCell ref="M31:N31"/>
    <mergeCell ref="E32:J32"/>
    <mergeCell ref="M32:N32"/>
    <mergeCell ref="AD39:AE39"/>
    <mergeCell ref="T16:U16"/>
    <mergeCell ref="AC14:AE14"/>
    <mergeCell ref="AB15:AC15"/>
    <mergeCell ref="AC17:AE17"/>
    <mergeCell ref="AD29:AE29"/>
    <mergeCell ref="V30:AA30"/>
    <mergeCell ref="V31:AA31"/>
    <mergeCell ref="V28:AE28"/>
    <mergeCell ref="V29:AA29"/>
    <mergeCell ref="AD30:AE30"/>
    <mergeCell ref="AD31:AE31"/>
    <mergeCell ref="AA23:AE23"/>
    <mergeCell ref="F11:H11"/>
    <mergeCell ref="E12:F12"/>
    <mergeCell ref="F14:H14"/>
    <mergeCell ref="E15:F15"/>
    <mergeCell ref="F17:H17"/>
    <mergeCell ref="E18:F18"/>
    <mergeCell ref="AB18:AC18"/>
    <mergeCell ref="I19:J19"/>
    <mergeCell ref="N19:O19"/>
    <mergeCell ref="J27:L27"/>
    <mergeCell ref="N27:O27"/>
    <mergeCell ref="J23:N23"/>
    <mergeCell ref="L17:N17"/>
    <mergeCell ref="K18:L18"/>
    <mergeCell ref="J16:L16"/>
    <mergeCell ref="N16:O16"/>
    <mergeCell ref="AB29:AC29"/>
    <mergeCell ref="L20:N20"/>
    <mergeCell ref="K21:L21"/>
    <mergeCell ref="AA27:AC27"/>
    <mergeCell ref="AE27:AF27"/>
    <mergeCell ref="H5:I5"/>
    <mergeCell ref="J5:L5"/>
    <mergeCell ref="N5:O5"/>
    <mergeCell ref="A6:B6"/>
    <mergeCell ref="N6:O6"/>
    <mergeCell ref="T5:U5"/>
    <mergeCell ref="A7:B7"/>
    <mergeCell ref="T7:U7"/>
    <mergeCell ref="Y7:Z7"/>
    <mergeCell ref="B5:D5"/>
    <mergeCell ref="AA24:AC24"/>
    <mergeCell ref="B20:C20"/>
    <mergeCell ref="J24:L24"/>
    <mergeCell ref="W8:Y8"/>
    <mergeCell ref="V9:W9"/>
    <mergeCell ref="W11:Y11"/>
    <mergeCell ref="V12:W12"/>
    <mergeCell ref="W14:Y14"/>
    <mergeCell ref="V15:W15"/>
    <mergeCell ref="W17:Y17"/>
    <mergeCell ref="V18:W18"/>
    <mergeCell ref="D13:E13"/>
    <mergeCell ref="H13:I13"/>
    <mergeCell ref="J13:L13"/>
    <mergeCell ref="N13:O13"/>
    <mergeCell ref="AB9:AC9"/>
    <mergeCell ref="AC11:AE11"/>
    <mergeCell ref="AB12:AC12"/>
    <mergeCell ref="W20:Y20"/>
    <mergeCell ref="A16:B16"/>
    <mergeCell ref="D16:E16"/>
    <mergeCell ref="H16:I16"/>
    <mergeCell ref="B17:C17"/>
    <mergeCell ref="B36:N36"/>
    <mergeCell ref="S36:AE36"/>
    <mergeCell ref="E21:F21"/>
    <mergeCell ref="F20:H20"/>
    <mergeCell ref="S8:S15"/>
    <mergeCell ref="M29:N29"/>
    <mergeCell ref="A22:B22"/>
    <mergeCell ref="D22:E22"/>
    <mergeCell ref="H22:I22"/>
    <mergeCell ref="A27:B27"/>
    <mergeCell ref="D27:E27"/>
    <mergeCell ref="H27:I27"/>
    <mergeCell ref="E28:N28"/>
    <mergeCell ref="E29:J29"/>
    <mergeCell ref="K29:L29"/>
    <mergeCell ref="D10:E10"/>
    <mergeCell ref="AB21:AC21"/>
    <mergeCell ref="T27:U27"/>
    <mergeCell ref="Y27:Z27"/>
    <mergeCell ref="A18:B18"/>
    <mergeCell ref="E9:F9"/>
    <mergeCell ref="AC8:AE8"/>
    <mergeCell ref="B26:N26"/>
    <mergeCell ref="S26:AE26"/>
    <mergeCell ref="S4:AE4"/>
    <mergeCell ref="Z19:AA19"/>
    <mergeCell ref="AE19:AF19"/>
    <mergeCell ref="T22:U22"/>
    <mergeCell ref="Y22:Z22"/>
    <mergeCell ref="Y16:Z16"/>
    <mergeCell ref="AA16:AC16"/>
    <mergeCell ref="AE16:AF16"/>
    <mergeCell ref="V21:W21"/>
    <mergeCell ref="AC20:AE20"/>
    <mergeCell ref="AA10:AC10"/>
    <mergeCell ref="AE10:AF10"/>
    <mergeCell ref="AA13:AC13"/>
    <mergeCell ref="AE13:AF13"/>
    <mergeCell ref="S17:T17"/>
    <mergeCell ref="S18:T18"/>
    <mergeCell ref="S20:T20"/>
    <mergeCell ref="T10:U10"/>
    <mergeCell ref="Y10:Z10"/>
    <mergeCell ref="A2:AF2"/>
    <mergeCell ref="D7:E7"/>
    <mergeCell ref="H7:I7"/>
    <mergeCell ref="J7:L7"/>
    <mergeCell ref="N7:O7"/>
    <mergeCell ref="B8:B15"/>
    <mergeCell ref="H10:I10"/>
    <mergeCell ref="J10:L10"/>
    <mergeCell ref="N10:O10"/>
    <mergeCell ref="L8:N8"/>
    <mergeCell ref="K9:L9"/>
    <mergeCell ref="L11:N11"/>
    <mergeCell ref="K12:L12"/>
    <mergeCell ref="L14:N14"/>
    <mergeCell ref="K15:L15"/>
    <mergeCell ref="F8:H8"/>
    <mergeCell ref="B4:N4"/>
    <mergeCell ref="Y5:Z5"/>
    <mergeCell ref="AA5:AC5"/>
    <mergeCell ref="AE5:AF5"/>
    <mergeCell ref="U6:V6"/>
    <mergeCell ref="AE6:AF6"/>
    <mergeCell ref="AA7:AC7"/>
    <mergeCell ref="AE7:AF7"/>
  </mergeCells>
  <phoneticPr fontId="7"/>
  <pageMargins left="1" right="1" top="1" bottom="1" header="0.5" footer="0.5"/>
  <pageSetup paperSize="8" scale="67" orientation="landscape"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T24"/>
  <sheetViews>
    <sheetView showGridLines="0" view="pageBreakPreview" topLeftCell="A7" zoomScaleNormal="120" zoomScaleSheetLayoutView="100" workbookViewId="0"/>
  </sheetViews>
  <sheetFormatPr defaultColWidth="9" defaultRowHeight="30" customHeight="1"/>
  <cols>
    <col min="1" max="1" width="3.625" style="23" customWidth="1"/>
    <col min="2" max="2" width="26.125" style="23" customWidth="1"/>
    <col min="3" max="5" width="9.625" style="23" customWidth="1"/>
    <col min="6" max="26" width="9.625" style="11" customWidth="1"/>
    <col min="27" max="27" width="22.375" style="11" customWidth="1"/>
    <col min="28" max="72" width="9.125" style="11" customWidth="1"/>
    <col min="73" max="16384" width="9" style="11"/>
  </cols>
  <sheetData>
    <row r="1" spans="1:72" s="50" customFormat="1" ht="15" customHeight="1">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row>
    <row r="2" spans="1:72" s="83" customFormat="1" ht="20.100000000000001" customHeight="1">
      <c r="A2" s="951" t="s">
        <v>412</v>
      </c>
      <c r="B2" s="951"/>
      <c r="C2" s="951"/>
      <c r="D2" s="951"/>
      <c r="E2" s="951"/>
      <c r="F2" s="951"/>
      <c r="G2" s="951"/>
      <c r="H2" s="951"/>
      <c r="I2" s="951"/>
      <c r="J2" s="951"/>
      <c r="K2" s="951"/>
      <c r="L2" s="951"/>
      <c r="M2" s="951"/>
      <c r="N2" s="951"/>
      <c r="O2" s="951"/>
      <c r="P2" s="951"/>
      <c r="Q2" s="951"/>
      <c r="R2" s="951"/>
      <c r="S2" s="951"/>
      <c r="T2" s="951"/>
      <c r="U2" s="951"/>
      <c r="V2" s="951"/>
      <c r="W2" s="951"/>
      <c r="X2" s="951"/>
      <c r="Y2" s="951"/>
      <c r="Z2" s="951"/>
      <c r="AA2" s="951"/>
    </row>
    <row r="3" spans="1:72" ht="1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row>
    <row r="4" spans="1:72" ht="21" customHeight="1">
      <c r="A4" s="50"/>
      <c r="B4" s="51"/>
      <c r="C4" s="51"/>
      <c r="D4" s="51"/>
      <c r="E4" s="51"/>
      <c r="F4" s="51"/>
      <c r="G4" s="51"/>
      <c r="H4" s="51"/>
      <c r="I4" s="51"/>
      <c r="J4" s="51"/>
      <c r="K4" s="51"/>
      <c r="L4" s="51"/>
      <c r="M4" s="51"/>
      <c r="N4" s="51"/>
      <c r="O4" s="51"/>
      <c r="P4" s="51"/>
      <c r="Q4" s="51"/>
      <c r="R4" s="51"/>
      <c r="S4" s="51"/>
      <c r="T4" s="51"/>
      <c r="U4" s="51"/>
      <c r="V4" s="51"/>
      <c r="W4" s="51"/>
      <c r="X4" s="51"/>
      <c r="Y4" s="51"/>
      <c r="Z4" s="51"/>
      <c r="AA4" s="86" t="s">
        <v>419</v>
      </c>
    </row>
    <row r="5" spans="1:72" ht="6" customHeight="1">
      <c r="A5" s="50"/>
      <c r="B5" s="51"/>
      <c r="C5" s="51"/>
      <c r="D5" s="51"/>
      <c r="E5" s="51"/>
      <c r="F5" s="51"/>
      <c r="G5" s="51"/>
      <c r="H5" s="51"/>
      <c r="I5" s="51"/>
      <c r="J5" s="51"/>
      <c r="K5" s="51"/>
      <c r="L5" s="51"/>
      <c r="M5" s="51"/>
      <c r="N5" s="51"/>
      <c r="O5" s="51"/>
      <c r="P5" s="51"/>
      <c r="Q5" s="51"/>
      <c r="R5" s="51"/>
      <c r="S5" s="51"/>
      <c r="T5" s="51"/>
      <c r="U5" s="51"/>
      <c r="V5" s="51"/>
      <c r="W5" s="51"/>
      <c r="X5" s="51"/>
      <c r="Y5" s="51"/>
      <c r="Z5" s="51"/>
      <c r="AA5" s="50"/>
    </row>
    <row r="6" spans="1:72" ht="21" customHeight="1">
      <c r="A6" s="1079"/>
      <c r="B6" s="1080"/>
      <c r="C6" s="1076" t="s">
        <v>149</v>
      </c>
      <c r="D6" s="1077"/>
      <c r="E6" s="1077"/>
      <c r="F6" s="1077"/>
      <c r="G6" s="1076" t="s">
        <v>403</v>
      </c>
      <c r="H6" s="1077"/>
      <c r="I6" s="1077"/>
      <c r="J6" s="1077"/>
      <c r="K6" s="1077"/>
      <c r="L6" s="1077"/>
      <c r="M6" s="1077"/>
      <c r="N6" s="1077"/>
      <c r="O6" s="1077"/>
      <c r="P6" s="1077"/>
      <c r="Q6" s="1077"/>
      <c r="R6" s="1077"/>
      <c r="S6" s="1077"/>
      <c r="T6" s="1077"/>
      <c r="U6" s="1077"/>
      <c r="V6" s="1077"/>
      <c r="W6" s="1077"/>
      <c r="X6" s="1077"/>
      <c r="Y6" s="1077"/>
      <c r="Z6" s="1078"/>
      <c r="AA6" s="1074" t="s">
        <v>404</v>
      </c>
    </row>
    <row r="7" spans="1:72" ht="34.5" customHeight="1">
      <c r="A7" s="1081"/>
      <c r="B7" s="1082"/>
      <c r="C7" s="218" t="s">
        <v>146</v>
      </c>
      <c r="D7" s="212" t="s">
        <v>147</v>
      </c>
      <c r="E7" s="526" t="s">
        <v>148</v>
      </c>
      <c r="F7" s="313" t="s">
        <v>57</v>
      </c>
      <c r="G7" s="218" t="s">
        <v>58</v>
      </c>
      <c r="H7" s="212" t="s">
        <v>59</v>
      </c>
      <c r="I7" s="212" t="s">
        <v>60</v>
      </c>
      <c r="J7" s="212" t="s">
        <v>61</v>
      </c>
      <c r="K7" s="212" t="s">
        <v>62</v>
      </c>
      <c r="L7" s="212" t="s">
        <v>63</v>
      </c>
      <c r="M7" s="212" t="s">
        <v>64</v>
      </c>
      <c r="N7" s="212" t="s">
        <v>65</v>
      </c>
      <c r="O7" s="212" t="s">
        <v>66</v>
      </c>
      <c r="P7" s="212" t="s">
        <v>67</v>
      </c>
      <c r="Q7" s="212" t="s">
        <v>68</v>
      </c>
      <c r="R7" s="212" t="s">
        <v>69</v>
      </c>
      <c r="S7" s="212" t="s">
        <v>150</v>
      </c>
      <c r="T7" s="212" t="s">
        <v>151</v>
      </c>
      <c r="U7" s="212" t="s">
        <v>152</v>
      </c>
      <c r="V7" s="212" t="s">
        <v>153</v>
      </c>
      <c r="W7" s="212" t="s">
        <v>154</v>
      </c>
      <c r="X7" s="212" t="s">
        <v>155</v>
      </c>
      <c r="Y7" s="212" t="s">
        <v>156</v>
      </c>
      <c r="Z7" s="527" t="s">
        <v>383</v>
      </c>
      <c r="AA7" s="1075"/>
    </row>
    <row r="8" spans="1:72" ht="50.1" customHeight="1">
      <c r="A8" s="1072" t="s">
        <v>427</v>
      </c>
      <c r="B8" s="477" t="s">
        <v>349</v>
      </c>
      <c r="C8" s="563"/>
      <c r="D8" s="564"/>
      <c r="E8" s="565"/>
      <c r="F8" s="565"/>
      <c r="G8" s="566"/>
      <c r="H8" s="567"/>
      <c r="I8" s="567"/>
      <c r="J8" s="567"/>
      <c r="K8" s="567"/>
      <c r="L8" s="567"/>
      <c r="M8" s="567"/>
      <c r="N8" s="567"/>
      <c r="O8" s="567"/>
      <c r="P8" s="567"/>
      <c r="Q8" s="567"/>
      <c r="R8" s="567"/>
      <c r="S8" s="567"/>
      <c r="T8" s="567"/>
      <c r="U8" s="567"/>
      <c r="V8" s="567"/>
      <c r="W8" s="567"/>
      <c r="X8" s="567"/>
      <c r="Y8" s="567"/>
      <c r="Z8" s="568"/>
      <c r="AA8" s="569">
        <f>SUM(C8:E8)</f>
        <v>0</v>
      </c>
    </row>
    <row r="9" spans="1:72" ht="50.1" customHeight="1">
      <c r="A9" s="1073"/>
      <c r="B9" s="79" t="s">
        <v>350</v>
      </c>
      <c r="C9" s="570"/>
      <c r="D9" s="220"/>
      <c r="E9" s="571"/>
      <c r="F9" s="571"/>
      <c r="G9" s="572"/>
      <c r="H9" s="573"/>
      <c r="I9" s="573"/>
      <c r="J9" s="573"/>
      <c r="K9" s="573"/>
      <c r="L9" s="573"/>
      <c r="M9" s="573"/>
      <c r="N9" s="573"/>
      <c r="O9" s="573"/>
      <c r="P9" s="573"/>
      <c r="Q9" s="573"/>
      <c r="R9" s="573"/>
      <c r="S9" s="573"/>
      <c r="T9" s="573"/>
      <c r="U9" s="573"/>
      <c r="V9" s="573"/>
      <c r="W9" s="573"/>
      <c r="X9" s="573"/>
      <c r="Y9" s="573"/>
      <c r="Z9" s="574"/>
      <c r="AA9" s="575">
        <f>SUM(C9:E9)</f>
        <v>0</v>
      </c>
    </row>
    <row r="10" spans="1:72" ht="50.1" customHeight="1">
      <c r="A10" s="1069" t="s">
        <v>51</v>
      </c>
      <c r="B10" s="478" t="s">
        <v>52</v>
      </c>
      <c r="C10" s="576"/>
      <c r="D10" s="577"/>
      <c r="E10" s="578"/>
      <c r="F10" s="579"/>
      <c r="G10" s="580"/>
      <c r="H10" s="581"/>
      <c r="I10" s="581"/>
      <c r="J10" s="581"/>
      <c r="K10" s="581"/>
      <c r="L10" s="581"/>
      <c r="M10" s="581"/>
      <c r="N10" s="581"/>
      <c r="O10" s="581"/>
      <c r="P10" s="581"/>
      <c r="Q10" s="581"/>
      <c r="R10" s="581"/>
      <c r="S10" s="581"/>
      <c r="T10" s="581"/>
      <c r="U10" s="581"/>
      <c r="V10" s="581"/>
      <c r="W10" s="581"/>
      <c r="X10" s="581"/>
      <c r="Y10" s="581"/>
      <c r="Z10" s="582"/>
      <c r="AA10" s="569">
        <f>SUM(F10:Z10)</f>
        <v>0</v>
      </c>
    </row>
    <row r="11" spans="1:72" ht="50.1" customHeight="1">
      <c r="A11" s="1070"/>
      <c r="B11" s="80" t="s">
        <v>53</v>
      </c>
      <c r="C11" s="583"/>
      <c r="D11" s="584"/>
      <c r="E11" s="585"/>
      <c r="F11" s="586"/>
      <c r="G11" s="587"/>
      <c r="H11" s="588"/>
      <c r="I11" s="588"/>
      <c r="J11" s="588"/>
      <c r="K11" s="588"/>
      <c r="L11" s="588"/>
      <c r="M11" s="588"/>
      <c r="N11" s="588"/>
      <c r="O11" s="588"/>
      <c r="P11" s="588"/>
      <c r="Q11" s="588"/>
      <c r="R11" s="588"/>
      <c r="S11" s="588"/>
      <c r="T11" s="588"/>
      <c r="U11" s="588"/>
      <c r="V11" s="588"/>
      <c r="W11" s="588"/>
      <c r="X11" s="588"/>
      <c r="Y11" s="588"/>
      <c r="Z11" s="589"/>
      <c r="AA11" s="590">
        <f>SUM(F11:Z11)</f>
        <v>0</v>
      </c>
    </row>
    <row r="12" spans="1:72" ht="50.1" customHeight="1">
      <c r="A12" s="1070"/>
      <c r="B12" s="81" t="s">
        <v>114</v>
      </c>
      <c r="C12" s="591">
        <f t="shared" ref="C12:X12" si="0">+C10+C11</f>
        <v>0</v>
      </c>
      <c r="D12" s="591">
        <f t="shared" si="0"/>
        <v>0</v>
      </c>
      <c r="E12" s="592">
        <f t="shared" si="0"/>
        <v>0</v>
      </c>
      <c r="F12" s="593">
        <f>+F10+F11</f>
        <v>0</v>
      </c>
      <c r="G12" s="594">
        <f t="shared" si="0"/>
        <v>0</v>
      </c>
      <c r="H12" s="591">
        <f t="shared" si="0"/>
        <v>0</v>
      </c>
      <c r="I12" s="591">
        <f t="shared" si="0"/>
        <v>0</v>
      </c>
      <c r="J12" s="591">
        <f t="shared" si="0"/>
        <v>0</v>
      </c>
      <c r="K12" s="591">
        <f t="shared" si="0"/>
        <v>0</v>
      </c>
      <c r="L12" s="591">
        <f t="shared" si="0"/>
        <v>0</v>
      </c>
      <c r="M12" s="591">
        <f t="shared" si="0"/>
        <v>0</v>
      </c>
      <c r="N12" s="591">
        <f t="shared" si="0"/>
        <v>0</v>
      </c>
      <c r="O12" s="591">
        <f t="shared" si="0"/>
        <v>0</v>
      </c>
      <c r="P12" s="591">
        <f t="shared" si="0"/>
        <v>0</v>
      </c>
      <c r="Q12" s="591">
        <f t="shared" si="0"/>
        <v>0</v>
      </c>
      <c r="R12" s="591">
        <f t="shared" si="0"/>
        <v>0</v>
      </c>
      <c r="S12" s="591">
        <f t="shared" si="0"/>
        <v>0</v>
      </c>
      <c r="T12" s="591">
        <f t="shared" si="0"/>
        <v>0</v>
      </c>
      <c r="U12" s="591">
        <f t="shared" si="0"/>
        <v>0</v>
      </c>
      <c r="V12" s="591">
        <f t="shared" si="0"/>
        <v>0</v>
      </c>
      <c r="W12" s="591">
        <f t="shared" si="0"/>
        <v>0</v>
      </c>
      <c r="X12" s="591">
        <f t="shared" si="0"/>
        <v>0</v>
      </c>
      <c r="Y12" s="591">
        <f t="shared" ref="Y12:Z12" si="1">+Y10+Y11</f>
        <v>0</v>
      </c>
      <c r="Z12" s="595">
        <f t="shared" si="1"/>
        <v>0</v>
      </c>
      <c r="AA12" s="590">
        <f>AA10+AA11</f>
        <v>0</v>
      </c>
    </row>
    <row r="13" spans="1:72" ht="50.1" customHeight="1">
      <c r="A13" s="1071"/>
      <c r="B13" s="479" t="s">
        <v>115</v>
      </c>
      <c r="C13" s="596">
        <f>C12*1.1</f>
        <v>0</v>
      </c>
      <c r="D13" s="596">
        <f>D12*1.1</f>
        <v>0</v>
      </c>
      <c r="E13" s="597">
        <f>E12*1.1</f>
        <v>0</v>
      </c>
      <c r="F13" s="597">
        <f>F12*1.1</f>
        <v>0</v>
      </c>
      <c r="G13" s="598">
        <f>G12*1.1</f>
        <v>0</v>
      </c>
      <c r="H13" s="599">
        <f t="shared" ref="H13:X13" si="2">H12*1.1</f>
        <v>0</v>
      </c>
      <c r="I13" s="599">
        <f t="shared" si="2"/>
        <v>0</v>
      </c>
      <c r="J13" s="599">
        <f t="shared" si="2"/>
        <v>0</v>
      </c>
      <c r="K13" s="599">
        <f t="shared" si="2"/>
        <v>0</v>
      </c>
      <c r="L13" s="599">
        <f t="shared" si="2"/>
        <v>0</v>
      </c>
      <c r="M13" s="599">
        <f t="shared" si="2"/>
        <v>0</v>
      </c>
      <c r="N13" s="599">
        <f t="shared" si="2"/>
        <v>0</v>
      </c>
      <c r="O13" s="599">
        <f t="shared" si="2"/>
        <v>0</v>
      </c>
      <c r="P13" s="599">
        <f t="shared" si="2"/>
        <v>0</v>
      </c>
      <c r="Q13" s="599">
        <f t="shared" si="2"/>
        <v>0</v>
      </c>
      <c r="R13" s="599">
        <f t="shared" si="2"/>
        <v>0</v>
      </c>
      <c r="S13" s="599">
        <f t="shared" si="2"/>
        <v>0</v>
      </c>
      <c r="T13" s="599">
        <f t="shared" si="2"/>
        <v>0</v>
      </c>
      <c r="U13" s="599">
        <f t="shared" si="2"/>
        <v>0</v>
      </c>
      <c r="V13" s="599">
        <f t="shared" si="2"/>
        <v>0</v>
      </c>
      <c r="W13" s="599">
        <f t="shared" si="2"/>
        <v>0</v>
      </c>
      <c r="X13" s="599">
        <f t="shared" si="2"/>
        <v>0</v>
      </c>
      <c r="Y13" s="599">
        <f t="shared" ref="Y13:Z13" si="3">Y12*1.1</f>
        <v>0</v>
      </c>
      <c r="Z13" s="600">
        <f t="shared" si="3"/>
        <v>0</v>
      </c>
      <c r="AA13" s="601">
        <f>SUM(C13:Z13)</f>
        <v>0</v>
      </c>
    </row>
    <row r="14" spans="1:72" ht="50.1" customHeight="1">
      <c r="A14" s="84" t="s">
        <v>792</v>
      </c>
      <c r="C14" s="15"/>
      <c r="D14" s="15"/>
      <c r="E14" s="15"/>
      <c r="F14" s="15"/>
      <c r="G14" s="15"/>
      <c r="H14" s="82"/>
      <c r="I14" s="15"/>
      <c r="J14" s="15"/>
      <c r="K14" s="15"/>
      <c r="L14" s="15"/>
      <c r="M14" s="15"/>
      <c r="N14" s="15"/>
      <c r="O14" s="15"/>
      <c r="P14" s="15"/>
      <c r="Q14" s="15"/>
      <c r="R14" s="15"/>
      <c r="S14" s="15"/>
      <c r="T14" s="15"/>
      <c r="U14" s="15"/>
      <c r="V14" s="15"/>
      <c r="W14" s="15"/>
      <c r="X14" s="1068" t="s">
        <v>116</v>
      </c>
      <c r="Y14" s="958"/>
      <c r="Z14" s="958"/>
      <c r="AA14" s="602">
        <f>+AA8+AA12</f>
        <v>0</v>
      </c>
    </row>
    <row r="15" spans="1:72" ht="50.1" customHeight="1">
      <c r="A15" s="15"/>
      <c r="B15" s="11"/>
      <c r="C15" s="15"/>
      <c r="D15" s="15"/>
      <c r="E15" s="15"/>
      <c r="F15" s="15"/>
      <c r="G15" s="15"/>
      <c r="H15" s="82"/>
      <c r="I15" s="15"/>
      <c r="J15" s="15"/>
      <c r="K15" s="15"/>
      <c r="L15" s="15"/>
      <c r="M15" s="15"/>
      <c r="N15" s="15"/>
      <c r="O15" s="15"/>
      <c r="P15" s="15"/>
      <c r="Q15" s="15"/>
      <c r="R15" s="15"/>
      <c r="S15" s="15"/>
      <c r="T15" s="15"/>
      <c r="U15" s="15"/>
      <c r="V15" s="15"/>
      <c r="W15" s="15"/>
      <c r="X15" s="1001" t="s">
        <v>117</v>
      </c>
      <c r="Y15" s="1002"/>
      <c r="Z15" s="1002"/>
      <c r="AA15" s="601">
        <f>AA9+AA13</f>
        <v>0</v>
      </c>
    </row>
    <row r="16" spans="1:72" ht="21" customHeight="1">
      <c r="A16" s="20"/>
      <c r="B16" s="11"/>
      <c r="C16" s="20"/>
      <c r="D16" s="20"/>
      <c r="E16" s="20"/>
      <c r="F16" s="15"/>
      <c r="G16" s="15"/>
      <c r="H16" s="82"/>
      <c r="I16" s="15"/>
      <c r="J16" s="15"/>
      <c r="K16" s="15"/>
      <c r="L16" s="15"/>
      <c r="M16" s="15"/>
      <c r="N16" s="15"/>
      <c r="O16" s="15"/>
      <c r="P16" s="15"/>
      <c r="Q16" s="15"/>
      <c r="R16" s="15"/>
      <c r="S16" s="15"/>
      <c r="T16" s="15"/>
      <c r="U16" s="15"/>
      <c r="V16" s="15"/>
      <c r="W16" s="15"/>
      <c r="X16" s="15"/>
      <c r="Y16" s="15"/>
      <c r="Z16" s="15"/>
      <c r="AA16" s="15"/>
    </row>
    <row r="17" spans="1:27" ht="21" customHeight="1">
      <c r="A17" s="20"/>
      <c r="B17" s="15"/>
      <c r="C17" s="20"/>
      <c r="D17" s="20"/>
      <c r="E17" s="20"/>
      <c r="F17" s="15"/>
      <c r="G17" s="15"/>
      <c r="H17" s="82"/>
      <c r="I17" s="15"/>
      <c r="J17" s="15"/>
      <c r="K17" s="15"/>
      <c r="L17" s="15"/>
      <c r="M17" s="15"/>
      <c r="N17" s="15"/>
      <c r="O17" s="15"/>
      <c r="P17" s="15"/>
      <c r="Q17" s="15"/>
      <c r="R17" s="15"/>
      <c r="S17" s="15"/>
      <c r="T17" s="15"/>
      <c r="U17" s="15"/>
      <c r="V17" s="15"/>
      <c r="W17" s="15"/>
      <c r="X17" s="15"/>
      <c r="Y17" s="15"/>
      <c r="Z17" s="15"/>
      <c r="AA17" s="15"/>
    </row>
    <row r="18" spans="1:27" ht="21" customHeight="1">
      <c r="A18" s="15"/>
      <c r="B18" s="20"/>
      <c r="C18" s="20"/>
      <c r="D18" s="20"/>
      <c r="E18" s="20"/>
      <c r="F18" s="15"/>
      <c r="G18" s="20"/>
      <c r="H18" s="15"/>
      <c r="I18" s="15"/>
      <c r="J18" s="15"/>
      <c r="K18" s="15"/>
      <c r="L18" s="15"/>
      <c r="M18" s="15"/>
      <c r="N18" s="15"/>
      <c r="O18" s="15"/>
      <c r="P18" s="15"/>
      <c r="Q18" s="15"/>
      <c r="R18" s="15"/>
      <c r="S18" s="15"/>
      <c r="T18" s="15"/>
      <c r="U18" s="15"/>
      <c r="V18" s="15"/>
      <c r="W18" s="15"/>
      <c r="X18" s="15"/>
      <c r="Y18" s="15"/>
      <c r="Z18" s="15"/>
      <c r="AA18" s="15"/>
    </row>
    <row r="19" spans="1:27" ht="21" customHeight="1">
      <c r="A19" s="15"/>
      <c r="B19" s="20"/>
      <c r="C19" s="20"/>
      <c r="D19" s="20"/>
      <c r="E19" s="20"/>
      <c r="F19" s="20"/>
      <c r="G19" s="20"/>
      <c r="H19" s="15"/>
      <c r="I19" s="15"/>
      <c r="J19" s="20"/>
      <c r="K19" s="20"/>
      <c r="L19" s="15"/>
      <c r="M19" s="15"/>
      <c r="N19" s="15"/>
      <c r="O19" s="15"/>
      <c r="P19" s="15"/>
      <c r="Q19" s="15"/>
      <c r="R19" s="15"/>
      <c r="S19" s="15"/>
      <c r="T19" s="15"/>
      <c r="U19" s="15"/>
      <c r="V19" s="15"/>
      <c r="W19" s="15"/>
      <c r="X19" s="15"/>
      <c r="Y19" s="15"/>
      <c r="Z19" s="15"/>
      <c r="AA19" s="15"/>
    </row>
    <row r="20" spans="1:27" ht="21" customHeight="1">
      <c r="A20" s="18"/>
    </row>
    <row r="21" spans="1:27" ht="21" customHeight="1"/>
    <row r="22" spans="1:27" ht="21" customHeight="1"/>
    <row r="23" spans="1:27" ht="21" customHeight="1"/>
    <row r="24" spans="1:27" ht="21" customHeight="1"/>
  </sheetData>
  <protectedRanges>
    <protectedRange sqref="C8:E10 F8:F9 G8:Z8" name="範囲1"/>
  </protectedRanges>
  <mergeCells count="9">
    <mergeCell ref="A2:AA2"/>
    <mergeCell ref="X14:Z14"/>
    <mergeCell ref="X15:Z15"/>
    <mergeCell ref="A10:A13"/>
    <mergeCell ref="A8:A9"/>
    <mergeCell ref="AA6:AA7"/>
    <mergeCell ref="C6:F6"/>
    <mergeCell ref="G6:Z6"/>
    <mergeCell ref="A6:B7"/>
  </mergeCells>
  <phoneticPr fontId="7"/>
  <pageMargins left="1" right="1" top="1" bottom="1" header="0.5" footer="0.5"/>
  <pageSetup paperSize="8" scale="66" orientation="landscape" r:id="rId1"/>
  <headerFooter>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2668-9C42-48A4-944B-37B75FCB9182}">
  <sheetPr>
    <pageSetUpPr fitToPage="1"/>
  </sheetPr>
  <dimension ref="A1:S38"/>
  <sheetViews>
    <sheetView showGridLines="0" view="pageBreakPreview" topLeftCell="A34" zoomScaleNormal="100" zoomScaleSheetLayoutView="100" workbookViewId="0"/>
  </sheetViews>
  <sheetFormatPr defaultColWidth="9" defaultRowHeight="12"/>
  <cols>
    <col min="1" max="1" width="8.625" style="15" customWidth="1"/>
    <col min="2" max="3" width="1.625" style="15" customWidth="1"/>
    <col min="4" max="4" width="25.625" style="15" customWidth="1"/>
    <col min="5" max="19" width="16.625" style="15" customWidth="1"/>
    <col min="20" max="20" width="1.625" style="15" customWidth="1"/>
    <col min="21" max="16384" width="9" style="15"/>
  </cols>
  <sheetData>
    <row r="1" spans="1:19" ht="15" customHeight="1">
      <c r="S1" s="86"/>
    </row>
    <row r="2" spans="1:19" s="83" customFormat="1" ht="20.100000000000001" customHeight="1">
      <c r="A2" s="951" t="s">
        <v>246</v>
      </c>
      <c r="B2" s="951"/>
      <c r="C2" s="951"/>
      <c r="D2" s="951"/>
      <c r="E2" s="951"/>
      <c r="F2" s="951"/>
      <c r="G2" s="951"/>
      <c r="H2" s="951"/>
      <c r="I2" s="951"/>
      <c r="J2" s="951"/>
      <c r="K2" s="951"/>
      <c r="L2" s="951"/>
      <c r="M2" s="951"/>
      <c r="N2" s="951"/>
      <c r="O2" s="951"/>
      <c r="P2" s="951"/>
      <c r="Q2" s="951"/>
      <c r="R2" s="951"/>
      <c r="S2" s="951"/>
    </row>
    <row r="3" spans="1:19" ht="15" customHeight="1">
      <c r="A3" s="63"/>
      <c r="B3" s="63"/>
      <c r="C3" s="63"/>
      <c r="D3" s="63"/>
      <c r="E3" s="63"/>
      <c r="F3" s="63"/>
      <c r="G3" s="63"/>
      <c r="H3" s="63"/>
      <c r="I3" s="63"/>
      <c r="J3" s="63"/>
      <c r="K3" s="63"/>
      <c r="L3" s="63"/>
      <c r="M3" s="63"/>
      <c r="N3" s="63"/>
      <c r="O3" s="63"/>
      <c r="P3" s="63"/>
      <c r="Q3" s="63"/>
      <c r="R3" s="85"/>
      <c r="S3" s="85"/>
    </row>
    <row r="4" spans="1:19" ht="18" customHeight="1">
      <c r="S4" s="21" t="s">
        <v>420</v>
      </c>
    </row>
    <row r="5" spans="1:19" ht="6" customHeight="1">
      <c r="S5" s="21"/>
    </row>
    <row r="6" spans="1:19" ht="20.100000000000001" customHeight="1">
      <c r="A6" s="1083" t="s">
        <v>7</v>
      </c>
      <c r="B6" s="1084"/>
      <c r="C6" s="1084"/>
      <c r="D6" s="1084"/>
      <c r="E6" s="1083" t="s">
        <v>4</v>
      </c>
      <c r="F6" s="1084"/>
      <c r="G6" s="1074"/>
      <c r="H6" s="1084" t="s">
        <v>110</v>
      </c>
      <c r="I6" s="1084"/>
      <c r="J6" s="1084"/>
      <c r="K6" s="1083" t="s">
        <v>111</v>
      </c>
      <c r="L6" s="1084"/>
      <c r="M6" s="1074"/>
      <c r="N6" s="1084" t="s">
        <v>112</v>
      </c>
      <c r="O6" s="1084"/>
      <c r="P6" s="1084"/>
      <c r="Q6" s="1083" t="s">
        <v>113</v>
      </c>
      <c r="R6" s="1084"/>
      <c r="S6" s="1074"/>
    </row>
    <row r="7" spans="1:19" ht="20.100000000000001" customHeight="1">
      <c r="A7" s="1089"/>
      <c r="B7" s="1090"/>
      <c r="C7" s="1090"/>
      <c r="D7" s="1090"/>
      <c r="E7" s="1085"/>
      <c r="F7" s="1086"/>
      <c r="G7" s="1087"/>
      <c r="H7" s="1086"/>
      <c r="I7" s="1086"/>
      <c r="J7" s="1086"/>
      <c r="K7" s="1085"/>
      <c r="L7" s="1086"/>
      <c r="M7" s="1087"/>
      <c r="N7" s="1086"/>
      <c r="O7" s="1086"/>
      <c r="P7" s="1086"/>
      <c r="Q7" s="1085"/>
      <c r="R7" s="1086"/>
      <c r="S7" s="1087"/>
    </row>
    <row r="8" spans="1:19" ht="30" customHeight="1">
      <c r="A8" s="1091"/>
      <c r="B8" s="1092"/>
      <c r="C8" s="1092"/>
      <c r="D8" s="1092"/>
      <c r="E8" s="421" t="s">
        <v>20</v>
      </c>
      <c r="F8" s="418" t="s">
        <v>10</v>
      </c>
      <c r="G8" s="419" t="s">
        <v>11</v>
      </c>
      <c r="H8" s="420" t="s">
        <v>20</v>
      </c>
      <c r="I8" s="418" t="s">
        <v>10</v>
      </c>
      <c r="J8" s="422" t="s">
        <v>11</v>
      </c>
      <c r="K8" s="421" t="s">
        <v>20</v>
      </c>
      <c r="L8" s="418" t="s">
        <v>10</v>
      </c>
      <c r="M8" s="419" t="s">
        <v>11</v>
      </c>
      <c r="N8" s="420" t="s">
        <v>20</v>
      </c>
      <c r="O8" s="418" t="s">
        <v>10</v>
      </c>
      <c r="P8" s="422" t="s">
        <v>11</v>
      </c>
      <c r="Q8" s="421" t="s">
        <v>20</v>
      </c>
      <c r="R8" s="418" t="s">
        <v>10</v>
      </c>
      <c r="S8" s="419" t="s">
        <v>11</v>
      </c>
    </row>
    <row r="9" spans="1:19" ht="27.95" customHeight="1">
      <c r="A9" s="679" t="s">
        <v>0</v>
      </c>
      <c r="B9" s="230" t="s">
        <v>144</v>
      </c>
      <c r="C9" s="11"/>
      <c r="D9" s="11"/>
      <c r="E9" s="674"/>
      <c r="F9" s="675"/>
      <c r="G9" s="676"/>
      <c r="H9" s="674"/>
      <c r="I9" s="675"/>
      <c r="J9" s="677"/>
      <c r="K9" s="678"/>
      <c r="L9" s="675"/>
      <c r="M9" s="676"/>
      <c r="N9" s="674"/>
      <c r="O9" s="675"/>
      <c r="P9" s="677"/>
      <c r="Q9" s="678"/>
      <c r="R9" s="675"/>
      <c r="S9" s="677"/>
    </row>
    <row r="10" spans="1:19" ht="27.95" customHeight="1">
      <c r="A10" s="151"/>
      <c r="B10" s="231"/>
      <c r="C10" s="222" t="s">
        <v>14</v>
      </c>
      <c r="D10" s="455"/>
      <c r="E10" s="667">
        <f>H10+N10+Q10</f>
        <v>0</v>
      </c>
      <c r="F10" s="668">
        <f>I10+O10+R10</f>
        <v>0</v>
      </c>
      <c r="G10" s="669">
        <f>J10+P10+S10</f>
        <v>0</v>
      </c>
      <c r="H10" s="670"/>
      <c r="I10" s="671"/>
      <c r="J10" s="672">
        <f t="shared" ref="J10:J35" si="0">SUM(H10:I10)</f>
        <v>0</v>
      </c>
      <c r="K10" s="673"/>
      <c r="L10" s="671"/>
      <c r="M10" s="669">
        <f t="shared" ref="M10:M19" si="1">SUM(K10:L10)</f>
        <v>0</v>
      </c>
      <c r="N10" s="670"/>
      <c r="O10" s="671"/>
      <c r="P10" s="672">
        <f t="shared" ref="P10:P35" si="2">SUM(N10:O10)</f>
        <v>0</v>
      </c>
      <c r="Q10" s="673"/>
      <c r="R10" s="671"/>
      <c r="S10" s="672">
        <f t="shared" ref="S10:S35" si="3">SUM(Q10:R10)</f>
        <v>0</v>
      </c>
    </row>
    <row r="11" spans="1:19" ht="27.95" customHeight="1">
      <c r="A11" s="151"/>
      <c r="B11" s="473"/>
      <c r="C11" s="223" t="s">
        <v>351</v>
      </c>
      <c r="D11" s="456"/>
      <c r="E11" s="460">
        <f t="shared" ref="E11:E22" si="4">H11+N11+Q11</f>
        <v>0</v>
      </c>
      <c r="F11" s="232">
        <f t="shared" ref="F11:F22" si="5">I11+O11+R11</f>
        <v>0</v>
      </c>
      <c r="G11" s="423">
        <f t="shared" ref="G11:G22" si="6">J11+P11+S11</f>
        <v>0</v>
      </c>
      <c r="H11" s="436"/>
      <c r="I11" s="233"/>
      <c r="J11" s="437">
        <f t="shared" si="0"/>
        <v>0</v>
      </c>
      <c r="K11" s="430"/>
      <c r="L11" s="233"/>
      <c r="M11" s="423">
        <f t="shared" si="1"/>
        <v>0</v>
      </c>
      <c r="N11" s="436"/>
      <c r="O11" s="233"/>
      <c r="P11" s="437">
        <f t="shared" si="2"/>
        <v>0</v>
      </c>
      <c r="Q11" s="430"/>
      <c r="R11" s="233"/>
      <c r="S11" s="437">
        <f t="shared" si="3"/>
        <v>0</v>
      </c>
    </row>
    <row r="12" spans="1:19" ht="27.95" customHeight="1">
      <c r="A12" s="151"/>
      <c r="B12" s="473"/>
      <c r="C12" s="223" t="s">
        <v>352</v>
      </c>
      <c r="D12" s="456"/>
      <c r="E12" s="460">
        <f t="shared" si="4"/>
        <v>0</v>
      </c>
      <c r="F12" s="232">
        <f t="shared" si="5"/>
        <v>0</v>
      </c>
      <c r="G12" s="423">
        <f t="shared" si="6"/>
        <v>0</v>
      </c>
      <c r="H12" s="436"/>
      <c r="I12" s="233"/>
      <c r="J12" s="437">
        <f t="shared" si="0"/>
        <v>0</v>
      </c>
      <c r="K12" s="430"/>
      <c r="L12" s="233"/>
      <c r="M12" s="423">
        <f t="shared" si="1"/>
        <v>0</v>
      </c>
      <c r="N12" s="436"/>
      <c r="O12" s="233"/>
      <c r="P12" s="437">
        <f t="shared" si="2"/>
        <v>0</v>
      </c>
      <c r="Q12" s="430"/>
      <c r="R12" s="233"/>
      <c r="S12" s="437">
        <f t="shared" si="3"/>
        <v>0</v>
      </c>
    </row>
    <row r="13" spans="1:19" ht="27.95" customHeight="1">
      <c r="A13" s="151"/>
      <c r="B13" s="473"/>
      <c r="C13" s="223" t="s">
        <v>353</v>
      </c>
      <c r="D13" s="456"/>
      <c r="E13" s="460">
        <f t="shared" si="4"/>
        <v>0</v>
      </c>
      <c r="F13" s="232">
        <f t="shared" si="5"/>
        <v>0</v>
      </c>
      <c r="G13" s="423">
        <f t="shared" si="6"/>
        <v>0</v>
      </c>
      <c r="H13" s="436"/>
      <c r="I13" s="233"/>
      <c r="J13" s="437">
        <f t="shared" si="0"/>
        <v>0</v>
      </c>
      <c r="K13" s="430"/>
      <c r="L13" s="233"/>
      <c r="M13" s="423">
        <f t="shared" si="1"/>
        <v>0</v>
      </c>
      <c r="N13" s="436"/>
      <c r="O13" s="233"/>
      <c r="P13" s="437">
        <f t="shared" si="2"/>
        <v>0</v>
      </c>
      <c r="Q13" s="430"/>
      <c r="R13" s="233"/>
      <c r="S13" s="437">
        <f t="shared" si="3"/>
        <v>0</v>
      </c>
    </row>
    <row r="14" spans="1:19" ht="27.95" customHeight="1">
      <c r="A14" s="151"/>
      <c r="B14" s="473"/>
      <c r="C14" s="223" t="s">
        <v>354</v>
      </c>
      <c r="D14" s="456"/>
      <c r="E14" s="460">
        <f t="shared" si="4"/>
        <v>0</v>
      </c>
      <c r="F14" s="232">
        <f t="shared" si="5"/>
        <v>0</v>
      </c>
      <c r="G14" s="423">
        <f t="shared" si="6"/>
        <v>0</v>
      </c>
      <c r="H14" s="436"/>
      <c r="I14" s="233"/>
      <c r="J14" s="437">
        <f t="shared" si="0"/>
        <v>0</v>
      </c>
      <c r="K14" s="430"/>
      <c r="L14" s="233"/>
      <c r="M14" s="423">
        <f t="shared" si="1"/>
        <v>0</v>
      </c>
      <c r="N14" s="436"/>
      <c r="O14" s="233"/>
      <c r="P14" s="437">
        <f t="shared" si="2"/>
        <v>0</v>
      </c>
      <c r="Q14" s="430"/>
      <c r="R14" s="233"/>
      <c r="S14" s="437">
        <f t="shared" si="3"/>
        <v>0</v>
      </c>
    </row>
    <row r="15" spans="1:19" ht="27.95" customHeight="1">
      <c r="A15" s="151"/>
      <c r="B15" s="473"/>
      <c r="C15" s="296" t="s">
        <v>355</v>
      </c>
      <c r="D15" s="456"/>
      <c r="E15" s="460">
        <f t="shared" si="4"/>
        <v>0</v>
      </c>
      <c r="F15" s="232">
        <f t="shared" si="5"/>
        <v>0</v>
      </c>
      <c r="G15" s="423">
        <f t="shared" si="6"/>
        <v>0</v>
      </c>
      <c r="H15" s="436"/>
      <c r="I15" s="233"/>
      <c r="J15" s="437">
        <f t="shared" si="0"/>
        <v>0</v>
      </c>
      <c r="K15" s="430"/>
      <c r="L15" s="233"/>
      <c r="M15" s="423">
        <f t="shared" si="1"/>
        <v>0</v>
      </c>
      <c r="N15" s="436"/>
      <c r="O15" s="233"/>
      <c r="P15" s="437">
        <f t="shared" si="2"/>
        <v>0</v>
      </c>
      <c r="Q15" s="430"/>
      <c r="R15" s="233"/>
      <c r="S15" s="437">
        <f t="shared" si="3"/>
        <v>0</v>
      </c>
    </row>
    <row r="16" spans="1:19" ht="27.95" customHeight="1">
      <c r="A16" s="151"/>
      <c r="B16" s="473"/>
      <c r="C16" s="297"/>
      <c r="D16" s="457" t="s">
        <v>140</v>
      </c>
      <c r="E16" s="460">
        <f t="shared" si="4"/>
        <v>0</v>
      </c>
      <c r="F16" s="232">
        <f t="shared" si="5"/>
        <v>0</v>
      </c>
      <c r="G16" s="423">
        <f t="shared" si="6"/>
        <v>0</v>
      </c>
      <c r="H16" s="436"/>
      <c r="I16" s="233"/>
      <c r="J16" s="437">
        <f t="shared" si="0"/>
        <v>0</v>
      </c>
      <c r="K16" s="430"/>
      <c r="L16" s="233"/>
      <c r="M16" s="423">
        <f t="shared" si="1"/>
        <v>0</v>
      </c>
      <c r="N16" s="436"/>
      <c r="O16" s="233"/>
      <c r="P16" s="437">
        <f t="shared" si="2"/>
        <v>0</v>
      </c>
      <c r="Q16" s="430"/>
      <c r="R16" s="233"/>
      <c r="S16" s="437">
        <f t="shared" si="3"/>
        <v>0</v>
      </c>
    </row>
    <row r="17" spans="1:19" ht="27.95" customHeight="1">
      <c r="A17" s="151"/>
      <c r="B17" s="473"/>
      <c r="C17" s="298"/>
      <c r="D17" s="457" t="s">
        <v>141</v>
      </c>
      <c r="E17" s="460">
        <f t="shared" si="4"/>
        <v>0</v>
      </c>
      <c r="F17" s="232">
        <f t="shared" si="5"/>
        <v>0</v>
      </c>
      <c r="G17" s="423">
        <f t="shared" si="6"/>
        <v>0</v>
      </c>
      <c r="H17" s="436"/>
      <c r="I17" s="233"/>
      <c r="J17" s="437">
        <f t="shared" si="0"/>
        <v>0</v>
      </c>
      <c r="K17" s="430"/>
      <c r="L17" s="233"/>
      <c r="M17" s="423">
        <f t="shared" si="1"/>
        <v>0</v>
      </c>
      <c r="N17" s="436"/>
      <c r="O17" s="233"/>
      <c r="P17" s="437">
        <f t="shared" si="2"/>
        <v>0</v>
      </c>
      <c r="Q17" s="430"/>
      <c r="R17" s="233"/>
      <c r="S17" s="437">
        <f t="shared" si="3"/>
        <v>0</v>
      </c>
    </row>
    <row r="18" spans="1:19" ht="27.95" customHeight="1">
      <c r="A18" s="151"/>
      <c r="B18" s="474"/>
      <c r="C18" s="223" t="s">
        <v>356</v>
      </c>
      <c r="D18" s="456"/>
      <c r="E18" s="460">
        <f t="shared" si="4"/>
        <v>0</v>
      </c>
      <c r="F18" s="232">
        <f t="shared" si="5"/>
        <v>0</v>
      </c>
      <c r="G18" s="423">
        <f t="shared" si="6"/>
        <v>0</v>
      </c>
      <c r="H18" s="436"/>
      <c r="I18" s="233"/>
      <c r="J18" s="437">
        <f t="shared" si="0"/>
        <v>0</v>
      </c>
      <c r="K18" s="430"/>
      <c r="L18" s="233"/>
      <c r="M18" s="423">
        <f t="shared" si="1"/>
        <v>0</v>
      </c>
      <c r="N18" s="436"/>
      <c r="O18" s="233"/>
      <c r="P18" s="437">
        <f t="shared" si="2"/>
        <v>0</v>
      </c>
      <c r="Q18" s="430"/>
      <c r="R18" s="233"/>
      <c r="S18" s="437">
        <f t="shared" si="3"/>
        <v>0</v>
      </c>
    </row>
    <row r="19" spans="1:19" ht="27.95" customHeight="1">
      <c r="A19" s="151"/>
      <c r="B19" s="474"/>
      <c r="C19" s="223" t="s">
        <v>142</v>
      </c>
      <c r="D19" s="456"/>
      <c r="E19" s="460">
        <f t="shared" si="4"/>
        <v>0</v>
      </c>
      <c r="F19" s="232">
        <f t="shared" si="5"/>
        <v>0</v>
      </c>
      <c r="G19" s="423">
        <f t="shared" si="6"/>
        <v>0</v>
      </c>
      <c r="H19" s="436"/>
      <c r="I19" s="233"/>
      <c r="J19" s="437">
        <f t="shared" si="0"/>
        <v>0</v>
      </c>
      <c r="K19" s="430"/>
      <c r="L19" s="233"/>
      <c r="M19" s="423">
        <f t="shared" si="1"/>
        <v>0</v>
      </c>
      <c r="N19" s="436"/>
      <c r="O19" s="233"/>
      <c r="P19" s="437">
        <f t="shared" si="2"/>
        <v>0</v>
      </c>
      <c r="Q19" s="430"/>
      <c r="R19" s="233"/>
      <c r="S19" s="437">
        <f t="shared" si="3"/>
        <v>0</v>
      </c>
    </row>
    <row r="20" spans="1:19" ht="27.95" customHeight="1">
      <c r="A20" s="151"/>
      <c r="B20" s="474"/>
      <c r="C20" s="223" t="s">
        <v>357</v>
      </c>
      <c r="D20" s="456"/>
      <c r="E20" s="460">
        <f t="shared" si="4"/>
        <v>0</v>
      </c>
      <c r="F20" s="232">
        <f t="shared" si="5"/>
        <v>0</v>
      </c>
      <c r="G20" s="423">
        <f t="shared" si="6"/>
        <v>0</v>
      </c>
      <c r="H20" s="436"/>
      <c r="I20" s="233"/>
      <c r="J20" s="437">
        <f t="shared" si="0"/>
        <v>0</v>
      </c>
      <c r="K20" s="430"/>
      <c r="L20" s="233"/>
      <c r="M20" s="423">
        <f t="shared" ref="M20:M30" si="7">SUM(K20:L20)</f>
        <v>0</v>
      </c>
      <c r="N20" s="436"/>
      <c r="O20" s="233"/>
      <c r="P20" s="437">
        <f t="shared" si="2"/>
        <v>0</v>
      </c>
      <c r="Q20" s="430"/>
      <c r="R20" s="233"/>
      <c r="S20" s="437">
        <f t="shared" si="3"/>
        <v>0</v>
      </c>
    </row>
    <row r="21" spans="1:19" ht="27.95" customHeight="1">
      <c r="A21" s="151"/>
      <c r="B21" s="474"/>
      <c r="C21" s="223" t="s">
        <v>143</v>
      </c>
      <c r="D21" s="456"/>
      <c r="E21" s="460">
        <f t="shared" si="4"/>
        <v>0</v>
      </c>
      <c r="F21" s="232">
        <f t="shared" si="5"/>
        <v>0</v>
      </c>
      <c r="G21" s="423">
        <f t="shared" si="6"/>
        <v>0</v>
      </c>
      <c r="H21" s="436"/>
      <c r="I21" s="233"/>
      <c r="J21" s="437">
        <f t="shared" si="0"/>
        <v>0</v>
      </c>
      <c r="K21" s="430"/>
      <c r="L21" s="233"/>
      <c r="M21" s="423">
        <f t="shared" si="7"/>
        <v>0</v>
      </c>
      <c r="N21" s="436"/>
      <c r="O21" s="233"/>
      <c r="P21" s="437">
        <f t="shared" si="2"/>
        <v>0</v>
      </c>
      <c r="Q21" s="430"/>
      <c r="R21" s="233"/>
      <c r="S21" s="437">
        <f t="shared" si="3"/>
        <v>0</v>
      </c>
    </row>
    <row r="22" spans="1:19" ht="27.95" customHeight="1">
      <c r="A22" s="151"/>
      <c r="B22" s="474"/>
      <c r="C22" s="223" t="s">
        <v>358</v>
      </c>
      <c r="D22" s="456"/>
      <c r="E22" s="460">
        <f t="shared" si="4"/>
        <v>0</v>
      </c>
      <c r="F22" s="232">
        <f t="shared" si="5"/>
        <v>0</v>
      </c>
      <c r="G22" s="423">
        <f t="shared" si="6"/>
        <v>0</v>
      </c>
      <c r="H22" s="436"/>
      <c r="I22" s="233"/>
      <c r="J22" s="437">
        <f t="shared" si="0"/>
        <v>0</v>
      </c>
      <c r="K22" s="430"/>
      <c r="L22" s="233"/>
      <c r="M22" s="423">
        <f t="shared" si="7"/>
        <v>0</v>
      </c>
      <c r="N22" s="436"/>
      <c r="O22" s="233"/>
      <c r="P22" s="437">
        <f t="shared" si="2"/>
        <v>0</v>
      </c>
      <c r="Q22" s="430"/>
      <c r="R22" s="233"/>
      <c r="S22" s="437">
        <f t="shared" si="3"/>
        <v>0</v>
      </c>
    </row>
    <row r="23" spans="1:19" ht="27.95" customHeight="1">
      <c r="A23" s="151"/>
      <c r="B23" s="474"/>
      <c r="C23" s="223" t="s">
        <v>359</v>
      </c>
      <c r="D23" s="456"/>
      <c r="E23" s="460">
        <f t="shared" ref="E23:G24" si="8">H23+N23+Q23</f>
        <v>0</v>
      </c>
      <c r="F23" s="232">
        <f t="shared" si="8"/>
        <v>0</v>
      </c>
      <c r="G23" s="423">
        <f t="shared" si="8"/>
        <v>0</v>
      </c>
      <c r="H23" s="436"/>
      <c r="I23" s="233"/>
      <c r="J23" s="437">
        <f t="shared" si="0"/>
        <v>0</v>
      </c>
      <c r="K23" s="430"/>
      <c r="L23" s="233"/>
      <c r="M23" s="423">
        <f t="shared" si="7"/>
        <v>0</v>
      </c>
      <c r="N23" s="436"/>
      <c r="O23" s="233"/>
      <c r="P23" s="437">
        <f t="shared" si="2"/>
        <v>0</v>
      </c>
      <c r="Q23" s="430"/>
      <c r="R23" s="233"/>
      <c r="S23" s="437">
        <f t="shared" si="3"/>
        <v>0</v>
      </c>
    </row>
    <row r="24" spans="1:19" ht="27.95" customHeight="1">
      <c r="A24" s="151"/>
      <c r="B24" s="250"/>
      <c r="C24" s="299" t="s">
        <v>360</v>
      </c>
      <c r="D24" s="300"/>
      <c r="E24" s="461">
        <f t="shared" si="8"/>
        <v>0</v>
      </c>
      <c r="F24" s="234">
        <f t="shared" si="8"/>
        <v>0</v>
      </c>
      <c r="G24" s="424">
        <f t="shared" si="8"/>
        <v>0</v>
      </c>
      <c r="H24" s="438"/>
      <c r="I24" s="235"/>
      <c r="J24" s="439">
        <f t="shared" si="0"/>
        <v>0</v>
      </c>
      <c r="K24" s="431"/>
      <c r="L24" s="235"/>
      <c r="M24" s="424">
        <f t="shared" si="7"/>
        <v>0</v>
      </c>
      <c r="N24" s="438"/>
      <c r="O24" s="235"/>
      <c r="P24" s="439">
        <f t="shared" si="2"/>
        <v>0</v>
      </c>
      <c r="Q24" s="431"/>
      <c r="R24" s="235"/>
      <c r="S24" s="439">
        <f t="shared" si="3"/>
        <v>0</v>
      </c>
    </row>
    <row r="25" spans="1:19" ht="27.95" customHeight="1">
      <c r="A25" s="151"/>
      <c r="B25" s="236" t="s">
        <v>145</v>
      </c>
      <c r="C25" s="237"/>
      <c r="D25" s="389"/>
      <c r="E25" s="462">
        <f t="shared" ref="E25:E35" si="9">H25+N25+Q25</f>
        <v>0</v>
      </c>
      <c r="F25" s="238">
        <f t="shared" ref="F25:F35" si="10">I25+O25+R25</f>
        <v>0</v>
      </c>
      <c r="G25" s="425">
        <f t="shared" ref="G25:G35" si="11">J25+P25+S25</f>
        <v>0</v>
      </c>
      <c r="H25" s="440"/>
      <c r="I25" s="239"/>
      <c r="J25" s="441">
        <f t="shared" si="0"/>
        <v>0</v>
      </c>
      <c r="K25" s="432"/>
      <c r="L25" s="239"/>
      <c r="M25" s="452">
        <f t="shared" si="7"/>
        <v>0</v>
      </c>
      <c r="N25" s="440"/>
      <c r="O25" s="239"/>
      <c r="P25" s="454">
        <f t="shared" si="2"/>
        <v>0</v>
      </c>
      <c r="Q25" s="432"/>
      <c r="R25" s="239"/>
      <c r="S25" s="454">
        <f t="shared" si="3"/>
        <v>0</v>
      </c>
    </row>
    <row r="26" spans="1:19" ht="27.95" customHeight="1">
      <c r="A26" s="151"/>
      <c r="B26" s="240"/>
      <c r="C26" s="222" t="s">
        <v>361</v>
      </c>
      <c r="D26" s="455"/>
      <c r="E26" s="463">
        <f t="shared" si="9"/>
        <v>0</v>
      </c>
      <c r="F26" s="241">
        <f t="shared" si="10"/>
        <v>0</v>
      </c>
      <c r="G26" s="426">
        <f t="shared" si="11"/>
        <v>0</v>
      </c>
      <c r="H26" s="442"/>
      <c r="I26" s="242"/>
      <c r="J26" s="443">
        <f t="shared" si="0"/>
        <v>0</v>
      </c>
      <c r="K26" s="433"/>
      <c r="L26" s="242"/>
      <c r="M26" s="426">
        <f t="shared" si="7"/>
        <v>0</v>
      </c>
      <c r="N26" s="442"/>
      <c r="O26" s="242"/>
      <c r="P26" s="443">
        <f t="shared" si="2"/>
        <v>0</v>
      </c>
      <c r="Q26" s="433"/>
      <c r="R26" s="242"/>
      <c r="S26" s="443">
        <f t="shared" si="3"/>
        <v>0</v>
      </c>
    </row>
    <row r="27" spans="1:19" ht="27.95" customHeight="1">
      <c r="A27" s="151"/>
      <c r="B27" s="240"/>
      <c r="C27" s="223" t="s">
        <v>362</v>
      </c>
      <c r="D27" s="456"/>
      <c r="E27" s="460">
        <f t="shared" si="9"/>
        <v>0</v>
      </c>
      <c r="F27" s="232">
        <f t="shared" si="10"/>
        <v>0</v>
      </c>
      <c r="G27" s="423">
        <f t="shared" si="11"/>
        <v>0</v>
      </c>
      <c r="H27" s="436"/>
      <c r="I27" s="233"/>
      <c r="J27" s="437">
        <f t="shared" si="0"/>
        <v>0</v>
      </c>
      <c r="K27" s="430"/>
      <c r="L27" s="233"/>
      <c r="M27" s="423">
        <f t="shared" si="7"/>
        <v>0</v>
      </c>
      <c r="N27" s="436"/>
      <c r="O27" s="233"/>
      <c r="P27" s="437">
        <f t="shared" si="2"/>
        <v>0</v>
      </c>
      <c r="Q27" s="430"/>
      <c r="R27" s="233"/>
      <c r="S27" s="437">
        <f t="shared" si="3"/>
        <v>0</v>
      </c>
    </row>
    <row r="28" spans="1:19" ht="27.95" customHeight="1">
      <c r="A28" s="151"/>
      <c r="B28" s="240"/>
      <c r="C28" s="223" t="s">
        <v>12</v>
      </c>
      <c r="D28" s="456"/>
      <c r="E28" s="460">
        <f t="shared" ref="E28:G29" si="12">H28+N28+Q28</f>
        <v>0</v>
      </c>
      <c r="F28" s="232">
        <f t="shared" si="12"/>
        <v>0</v>
      </c>
      <c r="G28" s="423">
        <f t="shared" si="12"/>
        <v>0</v>
      </c>
      <c r="H28" s="436"/>
      <c r="I28" s="233"/>
      <c r="J28" s="437">
        <f>SUM(H28:I28)</f>
        <v>0</v>
      </c>
      <c r="K28" s="430"/>
      <c r="L28" s="233"/>
      <c r="M28" s="423">
        <f>SUM(K28:L28)</f>
        <v>0</v>
      </c>
      <c r="N28" s="436"/>
      <c r="O28" s="233"/>
      <c r="P28" s="437">
        <f>SUM(N28:O28)</f>
        <v>0</v>
      </c>
      <c r="Q28" s="430"/>
      <c r="R28" s="233"/>
      <c r="S28" s="437">
        <f>SUM(Q28:R28)</f>
        <v>0</v>
      </c>
    </row>
    <row r="29" spans="1:19" ht="27.95" customHeight="1">
      <c r="A29" s="151"/>
      <c r="B29" s="240"/>
      <c r="C29" s="296" t="s">
        <v>363</v>
      </c>
      <c r="D29" s="458"/>
      <c r="E29" s="460">
        <f t="shared" si="12"/>
        <v>0</v>
      </c>
      <c r="F29" s="232">
        <f t="shared" si="12"/>
        <v>0</v>
      </c>
      <c r="G29" s="423">
        <f t="shared" si="12"/>
        <v>0</v>
      </c>
      <c r="H29" s="436"/>
      <c r="I29" s="233"/>
      <c r="J29" s="437">
        <f>SUM(H29:I29)</f>
        <v>0</v>
      </c>
      <c r="K29" s="430"/>
      <c r="L29" s="233"/>
      <c r="M29" s="423">
        <f>SUM(K29:L29)</f>
        <v>0</v>
      </c>
      <c r="N29" s="436"/>
      <c r="O29" s="233"/>
      <c r="P29" s="437">
        <f>SUM(N29:O29)</f>
        <v>0</v>
      </c>
      <c r="Q29" s="430"/>
      <c r="R29" s="233"/>
      <c r="S29" s="437">
        <f>SUM(Q29:R29)</f>
        <v>0</v>
      </c>
    </row>
    <row r="30" spans="1:19" ht="27.95" customHeight="1">
      <c r="A30" s="151"/>
      <c r="B30" s="243"/>
      <c r="C30" s="299" t="s">
        <v>364</v>
      </c>
      <c r="D30" s="459"/>
      <c r="E30" s="464">
        <f t="shared" si="9"/>
        <v>0</v>
      </c>
      <c r="F30" s="244">
        <f t="shared" si="10"/>
        <v>0</v>
      </c>
      <c r="G30" s="427">
        <f t="shared" si="11"/>
        <v>0</v>
      </c>
      <c r="H30" s="444"/>
      <c r="I30" s="245"/>
      <c r="J30" s="445">
        <f t="shared" si="0"/>
        <v>0</v>
      </c>
      <c r="K30" s="434"/>
      <c r="L30" s="245"/>
      <c r="M30" s="427">
        <f t="shared" si="7"/>
        <v>0</v>
      </c>
      <c r="N30" s="444"/>
      <c r="O30" s="245"/>
      <c r="P30" s="445">
        <f t="shared" si="2"/>
        <v>0</v>
      </c>
      <c r="Q30" s="434"/>
      <c r="R30" s="245"/>
      <c r="S30" s="445">
        <f t="shared" si="3"/>
        <v>0</v>
      </c>
    </row>
    <row r="31" spans="1:19" ht="27.95" customHeight="1">
      <c r="A31" s="151"/>
      <c r="B31" s="224" t="s">
        <v>5</v>
      </c>
      <c r="C31" s="251"/>
      <c r="D31" s="251"/>
      <c r="E31" s="465">
        <f t="shared" si="9"/>
        <v>0</v>
      </c>
      <c r="F31" s="246">
        <f t="shared" si="10"/>
        <v>0</v>
      </c>
      <c r="G31" s="428">
        <f t="shared" si="11"/>
        <v>0</v>
      </c>
      <c r="H31" s="446"/>
      <c r="I31" s="247"/>
      <c r="J31" s="447">
        <f>SUM(H31:I31)</f>
        <v>0</v>
      </c>
      <c r="K31" s="435"/>
      <c r="L31" s="247"/>
      <c r="M31" s="429">
        <f>SUM(K31:L31)</f>
        <v>0</v>
      </c>
      <c r="N31" s="446"/>
      <c r="O31" s="247"/>
      <c r="P31" s="447">
        <f t="shared" si="2"/>
        <v>0</v>
      </c>
      <c r="Q31" s="435"/>
      <c r="R31" s="247"/>
      <c r="S31" s="447">
        <f t="shared" si="3"/>
        <v>0</v>
      </c>
    </row>
    <row r="32" spans="1:19" ht="27.95" customHeight="1">
      <c r="A32" s="151"/>
      <c r="B32" s="224" t="s">
        <v>1</v>
      </c>
      <c r="C32" s="251"/>
      <c r="D32" s="251"/>
      <c r="E32" s="466">
        <f t="shared" si="9"/>
        <v>0</v>
      </c>
      <c r="F32" s="248">
        <f t="shared" si="10"/>
        <v>0</v>
      </c>
      <c r="G32" s="429">
        <f t="shared" si="11"/>
        <v>0</v>
      </c>
      <c r="H32" s="446"/>
      <c r="I32" s="247"/>
      <c r="J32" s="448">
        <f t="shared" si="0"/>
        <v>0</v>
      </c>
      <c r="K32" s="435"/>
      <c r="L32" s="247"/>
      <c r="M32" s="453">
        <f t="shared" ref="M32:M35" si="13">SUM(K32:L32)</f>
        <v>0</v>
      </c>
      <c r="N32" s="446"/>
      <c r="O32" s="247"/>
      <c r="P32" s="448">
        <f t="shared" si="2"/>
        <v>0</v>
      </c>
      <c r="Q32" s="435"/>
      <c r="R32" s="247"/>
      <c r="S32" s="448">
        <f t="shared" si="3"/>
        <v>0</v>
      </c>
    </row>
    <row r="33" spans="1:19" ht="27.95" customHeight="1">
      <c r="A33" s="151"/>
      <c r="B33" s="224" t="s">
        <v>2</v>
      </c>
      <c r="C33" s="251"/>
      <c r="D33" s="251"/>
      <c r="E33" s="466">
        <f t="shared" si="9"/>
        <v>0</v>
      </c>
      <c r="F33" s="248">
        <f t="shared" si="10"/>
        <v>0</v>
      </c>
      <c r="G33" s="429">
        <f t="shared" si="11"/>
        <v>0</v>
      </c>
      <c r="H33" s="446"/>
      <c r="I33" s="247"/>
      <c r="J33" s="448">
        <f t="shared" si="0"/>
        <v>0</v>
      </c>
      <c r="K33" s="435"/>
      <c r="L33" s="247"/>
      <c r="M33" s="453">
        <f t="shared" si="13"/>
        <v>0</v>
      </c>
      <c r="N33" s="446"/>
      <c r="O33" s="247"/>
      <c r="P33" s="448">
        <f t="shared" si="2"/>
        <v>0</v>
      </c>
      <c r="Q33" s="435"/>
      <c r="R33" s="247"/>
      <c r="S33" s="448">
        <f t="shared" si="3"/>
        <v>0</v>
      </c>
    </row>
    <row r="34" spans="1:19" ht="27.95" customHeight="1">
      <c r="A34" s="152"/>
      <c r="B34" s="224" t="s">
        <v>3</v>
      </c>
      <c r="C34" s="251"/>
      <c r="D34" s="251"/>
      <c r="E34" s="466">
        <f t="shared" si="9"/>
        <v>0</v>
      </c>
      <c r="F34" s="248">
        <f t="shared" si="10"/>
        <v>0</v>
      </c>
      <c r="G34" s="429">
        <f t="shared" si="11"/>
        <v>0</v>
      </c>
      <c r="H34" s="446"/>
      <c r="I34" s="247"/>
      <c r="J34" s="448">
        <f t="shared" si="0"/>
        <v>0</v>
      </c>
      <c r="K34" s="435"/>
      <c r="L34" s="247"/>
      <c r="M34" s="453">
        <f t="shared" si="13"/>
        <v>0</v>
      </c>
      <c r="N34" s="446"/>
      <c r="O34" s="247"/>
      <c r="P34" s="448">
        <f t="shared" si="2"/>
        <v>0</v>
      </c>
      <c r="Q34" s="435"/>
      <c r="R34" s="247"/>
      <c r="S34" s="448">
        <f t="shared" si="3"/>
        <v>0</v>
      </c>
    </row>
    <row r="35" spans="1:19" ht="27.95" customHeight="1">
      <c r="A35" s="224" t="s">
        <v>13</v>
      </c>
      <c r="B35" s="28"/>
      <c r="C35" s="28"/>
      <c r="D35" s="28"/>
      <c r="E35" s="467">
        <f t="shared" si="9"/>
        <v>0</v>
      </c>
      <c r="F35" s="249">
        <f t="shared" si="10"/>
        <v>0</v>
      </c>
      <c r="G35" s="429">
        <f t="shared" si="11"/>
        <v>0</v>
      </c>
      <c r="H35" s="446"/>
      <c r="I35" s="247"/>
      <c r="J35" s="447">
        <f t="shared" si="0"/>
        <v>0</v>
      </c>
      <c r="K35" s="435"/>
      <c r="L35" s="247"/>
      <c r="M35" s="429">
        <f t="shared" si="13"/>
        <v>0</v>
      </c>
      <c r="N35" s="446"/>
      <c r="O35" s="247"/>
      <c r="P35" s="447">
        <f t="shared" si="2"/>
        <v>0</v>
      </c>
      <c r="Q35" s="435"/>
      <c r="R35" s="247"/>
      <c r="S35" s="447">
        <f t="shared" si="3"/>
        <v>0</v>
      </c>
    </row>
    <row r="36" spans="1:19" ht="27.95" customHeight="1">
      <c r="A36" s="475" t="s">
        <v>6</v>
      </c>
      <c r="B36" s="476"/>
      <c r="C36" s="476"/>
      <c r="D36" s="476"/>
      <c r="E36" s="468">
        <v>1</v>
      </c>
      <c r="F36" s="469">
        <v>1</v>
      </c>
      <c r="G36" s="470">
        <v>1</v>
      </c>
      <c r="H36" s="449"/>
      <c r="I36" s="450"/>
      <c r="J36" s="451"/>
      <c r="K36" s="471"/>
      <c r="L36" s="450"/>
      <c r="M36" s="472"/>
      <c r="N36" s="449"/>
      <c r="O36" s="450"/>
      <c r="P36" s="451"/>
      <c r="Q36" s="471"/>
      <c r="R36" s="450"/>
      <c r="S36" s="451"/>
    </row>
    <row r="37" spans="1:19" ht="9" customHeight="1">
      <c r="A37" s="1088"/>
      <c r="B37" s="1088"/>
      <c r="C37" s="1088"/>
      <c r="D37" s="1088"/>
      <c r="E37" s="1088"/>
      <c r="F37" s="1088"/>
      <c r="G37" s="1088"/>
      <c r="H37" s="1088"/>
      <c r="I37" s="1088"/>
      <c r="J37" s="1088"/>
      <c r="K37" s="1088"/>
      <c r="L37" s="1088"/>
      <c r="M37" s="1088"/>
      <c r="N37" s="1088"/>
      <c r="O37" s="1088"/>
      <c r="P37" s="1088"/>
      <c r="Q37" s="1088"/>
      <c r="R37" s="1088"/>
      <c r="S37" s="1088"/>
    </row>
    <row r="38" spans="1:19">
      <c r="B38" s="84"/>
    </row>
  </sheetData>
  <protectedRanges>
    <protectedRange sqref="C31:D31 E9:S34" name="範囲1"/>
    <protectedRange sqref="B38" name="範囲1_1"/>
    <protectedRange sqref="B10 D16:D17 B25 C25:C30 D24 C10:C15 C18:C23" name="範囲1_3"/>
  </protectedRanges>
  <mergeCells count="8">
    <mergeCell ref="K6:M7"/>
    <mergeCell ref="A2:S2"/>
    <mergeCell ref="A37:S37"/>
    <mergeCell ref="E6:G7"/>
    <mergeCell ref="H6:J7"/>
    <mergeCell ref="N6:P7"/>
    <mergeCell ref="Q6:S7"/>
    <mergeCell ref="A6:D8"/>
  </mergeCells>
  <phoneticPr fontId="7"/>
  <pageMargins left="1" right="1" top="1" bottom="1" header="0.5" footer="0.5"/>
  <pageSetup paperSize="8" scale="65" orientation="landscape" r:id="rId1"/>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20"/>
  <sheetViews>
    <sheetView showGridLines="0" view="pageBreakPreview" zoomScale="110" zoomScaleNormal="100" zoomScaleSheetLayoutView="110" workbookViewId="0"/>
  </sheetViews>
  <sheetFormatPr defaultColWidth="9" defaultRowHeight="13.5"/>
  <cols>
    <col min="1" max="1" width="2.5" style="87" customWidth="1"/>
    <col min="2" max="2" width="2.875" style="87" customWidth="1"/>
    <col min="3" max="3" width="4" style="87" customWidth="1"/>
    <col min="4" max="4" width="64.875" style="87" customWidth="1"/>
    <col min="5" max="5" width="12.875" style="88" customWidth="1"/>
    <col min="6" max="27" width="10.625" style="87" customWidth="1"/>
    <col min="28" max="28" width="12.5" style="87" customWidth="1"/>
    <col min="29" max="30" width="10.625" style="87" customWidth="1"/>
    <col min="31" max="31" width="17.125" style="87" customWidth="1"/>
    <col min="32" max="33" width="10.625" style="87" customWidth="1"/>
    <col min="34" max="34" width="29.125" style="87" bestFit="1" customWidth="1"/>
    <col min="35" max="35" width="13.75" style="87" customWidth="1"/>
    <col min="36" max="36" width="2.5" style="87" customWidth="1"/>
    <col min="37" max="16384" width="9" style="87"/>
  </cols>
  <sheetData>
    <row r="1" spans="1:34" ht="15" customHeight="1"/>
    <row r="2" spans="1:34" ht="20.100000000000001" customHeight="1">
      <c r="A2" s="1103" t="s">
        <v>413</v>
      </c>
      <c r="B2" s="1103"/>
      <c r="C2" s="1103"/>
      <c r="D2" s="1103"/>
      <c r="E2" s="1103"/>
      <c r="F2" s="1103"/>
      <c r="G2" s="1103"/>
      <c r="H2" s="1103"/>
      <c r="I2" s="1103"/>
      <c r="J2" s="1103"/>
      <c r="K2" s="1103"/>
      <c r="L2" s="1103"/>
      <c r="M2" s="1103"/>
      <c r="N2" s="1103"/>
      <c r="O2" s="1103"/>
      <c r="P2" s="1103"/>
      <c r="Q2" s="1103"/>
      <c r="R2" s="1103"/>
      <c r="S2" s="1103"/>
      <c r="T2" s="1103"/>
      <c r="U2" s="1103"/>
      <c r="V2" s="1103"/>
      <c r="W2" s="1103"/>
      <c r="X2" s="1103"/>
      <c r="Y2" s="1103"/>
      <c r="Z2" s="1103"/>
      <c r="AA2" s="1103"/>
      <c r="AB2" s="1103"/>
      <c r="AC2" s="1103"/>
      <c r="AD2" s="1104"/>
      <c r="AE2" s="1104"/>
      <c r="AF2" s="90"/>
      <c r="AG2" s="90"/>
      <c r="AH2" s="90"/>
    </row>
    <row r="3" spans="1:34" ht="15"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E3" s="91"/>
      <c r="AF3" s="90"/>
      <c r="AG3" s="90"/>
      <c r="AH3" s="90"/>
    </row>
    <row r="4" spans="1:34" ht="15" customHeight="1">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1099" t="s">
        <v>421</v>
      </c>
      <c r="AD4" s="1099"/>
      <c r="AE4" s="1099"/>
      <c r="AF4" s="90"/>
      <c r="AG4" s="90"/>
      <c r="AH4" s="90"/>
    </row>
    <row r="5" spans="1:34" ht="12" customHeight="1">
      <c r="E5" s="87"/>
      <c r="F5" s="92"/>
      <c r="G5" s="92"/>
      <c r="H5" s="92"/>
      <c r="I5" s="92"/>
      <c r="J5" s="92"/>
      <c r="K5" s="92"/>
      <c r="L5" s="92"/>
      <c r="M5" s="92"/>
      <c r="N5" s="92"/>
      <c r="O5" s="92"/>
      <c r="P5" s="92"/>
      <c r="Q5" s="92"/>
      <c r="R5" s="92"/>
      <c r="S5" s="92"/>
      <c r="T5" s="92"/>
      <c r="U5" s="92"/>
      <c r="V5" s="92"/>
      <c r="W5" s="92"/>
      <c r="X5" s="92"/>
      <c r="Y5" s="92"/>
      <c r="Z5" s="92"/>
      <c r="AB5" s="90"/>
      <c r="AC5" s="90"/>
      <c r="AD5" s="90"/>
      <c r="AE5" s="91"/>
      <c r="AF5" s="90"/>
      <c r="AG5" s="90"/>
      <c r="AH5" s="90"/>
    </row>
    <row r="6" spans="1:34" ht="34.5" customHeight="1">
      <c r="A6" s="1100" t="s">
        <v>15</v>
      </c>
      <c r="B6" s="1101"/>
      <c r="C6" s="1101"/>
      <c r="D6" s="1101"/>
      <c r="E6" s="1101"/>
      <c r="F6" s="380" t="s">
        <v>38</v>
      </c>
      <c r="G6" s="380" t="s">
        <v>39</v>
      </c>
      <c r="H6" s="380" t="s">
        <v>40</v>
      </c>
      <c r="I6" s="380" t="s">
        <v>41</v>
      </c>
      <c r="J6" s="380" t="s">
        <v>42</v>
      </c>
      <c r="K6" s="380" t="s">
        <v>43</v>
      </c>
      <c r="L6" s="380" t="s">
        <v>44</v>
      </c>
      <c r="M6" s="380" t="s">
        <v>45</v>
      </c>
      <c r="N6" s="380" t="s">
        <v>46</v>
      </c>
      <c r="O6" s="380" t="s">
        <v>47</v>
      </c>
      <c r="P6" s="380" t="s">
        <v>48</v>
      </c>
      <c r="Q6" s="380" t="s">
        <v>49</v>
      </c>
      <c r="R6" s="380" t="s">
        <v>50</v>
      </c>
      <c r="S6" s="380" t="s">
        <v>200</v>
      </c>
      <c r="T6" s="380" t="s">
        <v>201</v>
      </c>
      <c r="U6" s="380" t="s">
        <v>202</v>
      </c>
      <c r="V6" s="380" t="s">
        <v>203</v>
      </c>
      <c r="W6" s="380" t="s">
        <v>204</v>
      </c>
      <c r="X6" s="380" t="s">
        <v>205</v>
      </c>
      <c r="Y6" s="380" t="s">
        <v>206</v>
      </c>
      <c r="Z6" s="413" t="s">
        <v>382</v>
      </c>
      <c r="AA6" s="400" t="s">
        <v>100</v>
      </c>
      <c r="AB6" s="1102" t="s">
        <v>18</v>
      </c>
      <c r="AC6" s="1102"/>
      <c r="AD6" s="1102"/>
      <c r="AE6" s="1102"/>
    </row>
    <row r="7" spans="1:34" ht="30" customHeight="1">
      <c r="A7" s="191" t="s">
        <v>137</v>
      </c>
      <c r="E7" s="88" t="s">
        <v>118</v>
      </c>
      <c r="F7" s="381">
        <f t="shared" ref="F7:Z7" si="0">F8+F12</f>
        <v>0</v>
      </c>
      <c r="G7" s="381">
        <f t="shared" si="0"/>
        <v>0</v>
      </c>
      <c r="H7" s="381">
        <f t="shared" si="0"/>
        <v>0</v>
      </c>
      <c r="I7" s="381">
        <f t="shared" si="0"/>
        <v>0</v>
      </c>
      <c r="J7" s="381">
        <f t="shared" si="0"/>
        <v>0</v>
      </c>
      <c r="K7" s="381">
        <f t="shared" si="0"/>
        <v>0</v>
      </c>
      <c r="L7" s="381">
        <f t="shared" si="0"/>
        <v>0</v>
      </c>
      <c r="M7" s="381">
        <f t="shared" si="0"/>
        <v>0</v>
      </c>
      <c r="N7" s="381">
        <f t="shared" si="0"/>
        <v>0</v>
      </c>
      <c r="O7" s="381">
        <f t="shared" si="0"/>
        <v>0</v>
      </c>
      <c r="P7" s="381">
        <f t="shared" si="0"/>
        <v>0</v>
      </c>
      <c r="Q7" s="381">
        <f t="shared" si="0"/>
        <v>0</v>
      </c>
      <c r="R7" s="381">
        <f t="shared" si="0"/>
        <v>0</v>
      </c>
      <c r="S7" s="381">
        <f t="shared" si="0"/>
        <v>0</v>
      </c>
      <c r="T7" s="381">
        <f t="shared" si="0"/>
        <v>0</v>
      </c>
      <c r="U7" s="381">
        <f t="shared" si="0"/>
        <v>0</v>
      </c>
      <c r="V7" s="381">
        <f t="shared" si="0"/>
        <v>0</v>
      </c>
      <c r="W7" s="381">
        <f t="shared" si="0"/>
        <v>0</v>
      </c>
      <c r="X7" s="381">
        <f t="shared" si="0"/>
        <v>0</v>
      </c>
      <c r="Y7" s="381">
        <f t="shared" si="0"/>
        <v>0</v>
      </c>
      <c r="Z7" s="412">
        <f t="shared" si="0"/>
        <v>0</v>
      </c>
      <c r="AA7" s="401">
        <f t="shared" ref="AA7:AA8" si="1">SUM(F7:Z7)</f>
        <v>0</v>
      </c>
      <c r="AB7" s="1093"/>
      <c r="AC7" s="1093"/>
      <c r="AD7" s="1093"/>
      <c r="AE7" s="1093"/>
      <c r="AF7" s="90"/>
      <c r="AG7" s="90"/>
      <c r="AH7" s="90"/>
    </row>
    <row r="8" spans="1:34" ht="30" customHeight="1">
      <c r="A8" s="98" t="s">
        <v>833</v>
      </c>
      <c r="B8" s="387"/>
      <c r="C8" s="388"/>
      <c r="D8" s="389"/>
      <c r="E8" s="389"/>
      <c r="F8" s="382"/>
      <c r="G8" s="382"/>
      <c r="H8" s="382"/>
      <c r="I8" s="382"/>
      <c r="J8" s="382"/>
      <c r="K8" s="382"/>
      <c r="L8" s="382"/>
      <c r="M8" s="382"/>
      <c r="N8" s="382"/>
      <c r="O8" s="382"/>
      <c r="P8" s="382"/>
      <c r="Q8" s="382"/>
      <c r="R8" s="382"/>
      <c r="S8" s="382"/>
      <c r="T8" s="382"/>
      <c r="U8" s="382"/>
      <c r="V8" s="382"/>
      <c r="W8" s="382"/>
      <c r="X8" s="382"/>
      <c r="Y8" s="382"/>
      <c r="Z8" s="192"/>
      <c r="AA8" s="402">
        <f t="shared" si="1"/>
        <v>0</v>
      </c>
      <c r="AB8" s="1093"/>
      <c r="AC8" s="1093"/>
      <c r="AD8" s="1093"/>
      <c r="AE8" s="1093"/>
    </row>
    <row r="9" spans="1:34" ht="30" customHeight="1">
      <c r="A9" s="390"/>
      <c r="B9" s="93" t="s">
        <v>835</v>
      </c>
      <c r="C9" s="94"/>
      <c r="D9" s="94"/>
      <c r="E9" s="404" t="s">
        <v>16</v>
      </c>
      <c r="F9" s="193"/>
      <c r="G9" s="193"/>
      <c r="H9" s="193"/>
      <c r="I9" s="193"/>
      <c r="J9" s="193"/>
      <c r="K9" s="193"/>
      <c r="L9" s="193"/>
      <c r="M9" s="193"/>
      <c r="N9" s="193"/>
      <c r="O9" s="193"/>
      <c r="P9" s="193"/>
      <c r="Q9" s="193"/>
      <c r="R9" s="193"/>
      <c r="S9" s="193"/>
      <c r="T9" s="193"/>
      <c r="U9" s="193"/>
      <c r="V9" s="193"/>
      <c r="W9" s="193"/>
      <c r="X9" s="193"/>
      <c r="Y9" s="193"/>
      <c r="Z9" s="194"/>
      <c r="AA9" s="398">
        <f>SUM(F9:Z9)</f>
        <v>0</v>
      </c>
      <c r="AB9" s="1093"/>
      <c r="AC9" s="1093"/>
      <c r="AD9" s="1093"/>
      <c r="AE9" s="1093"/>
    </row>
    <row r="10" spans="1:34" ht="30" customHeight="1">
      <c r="A10" s="390"/>
      <c r="B10" s="96" t="s">
        <v>832</v>
      </c>
      <c r="D10" s="97"/>
      <c r="E10" s="405" t="s">
        <v>16</v>
      </c>
      <c r="F10" s="196"/>
      <c r="G10" s="196"/>
      <c r="H10" s="196"/>
      <c r="I10" s="196"/>
      <c r="J10" s="196"/>
      <c r="K10" s="196"/>
      <c r="L10" s="196"/>
      <c r="M10" s="196"/>
      <c r="N10" s="196"/>
      <c r="O10" s="196"/>
      <c r="P10" s="196"/>
      <c r="Q10" s="196"/>
      <c r="R10" s="196"/>
      <c r="S10" s="196"/>
      <c r="T10" s="196"/>
      <c r="U10" s="196"/>
      <c r="V10" s="196"/>
      <c r="W10" s="196"/>
      <c r="X10" s="196"/>
      <c r="Y10" s="196"/>
      <c r="Z10" s="195"/>
      <c r="AA10" s="399">
        <f>SUM(F10:Z10)</f>
        <v>0</v>
      </c>
      <c r="AB10" s="1093"/>
      <c r="AC10" s="1093"/>
      <c r="AD10" s="1093"/>
      <c r="AE10" s="1093"/>
    </row>
    <row r="11" spans="1:34" ht="30" customHeight="1">
      <c r="A11" s="392"/>
      <c r="B11" s="93" t="s">
        <v>836</v>
      </c>
      <c r="C11" s="393"/>
      <c r="D11" s="94"/>
      <c r="E11" s="404" t="s">
        <v>16</v>
      </c>
      <c r="F11" s="196"/>
      <c r="G11" s="196"/>
      <c r="H11" s="196"/>
      <c r="I11" s="196"/>
      <c r="J11" s="196"/>
      <c r="K11" s="196"/>
      <c r="L11" s="196"/>
      <c r="M11" s="196"/>
      <c r="N11" s="196"/>
      <c r="O11" s="196"/>
      <c r="P11" s="196"/>
      <c r="Q11" s="196"/>
      <c r="R11" s="196"/>
      <c r="S11" s="196"/>
      <c r="T11" s="196"/>
      <c r="U11" s="196"/>
      <c r="V11" s="196"/>
      <c r="W11" s="196"/>
      <c r="X11" s="196"/>
      <c r="Y11" s="196"/>
      <c r="Z11" s="414"/>
      <c r="AA11" s="403">
        <f t="shared" ref="AA11:AA13" si="2">SUM(F11:Z11)</f>
        <v>0</v>
      </c>
      <c r="AB11" s="1093"/>
      <c r="AC11" s="1093"/>
      <c r="AD11" s="1093"/>
      <c r="AE11" s="1093"/>
    </row>
    <row r="12" spans="1:34" ht="30" customHeight="1">
      <c r="A12" s="406" t="s">
        <v>834</v>
      </c>
      <c r="B12" s="100"/>
      <c r="C12" s="100"/>
      <c r="D12" s="100"/>
      <c r="E12" s="407"/>
      <c r="F12" s="383">
        <v>0</v>
      </c>
      <c r="G12" s="383">
        <v>0</v>
      </c>
      <c r="H12" s="383">
        <f t="shared" ref="H12:Z12" si="3">SUM(H13:H13)</f>
        <v>0</v>
      </c>
      <c r="I12" s="383">
        <f t="shared" si="3"/>
        <v>0</v>
      </c>
      <c r="J12" s="383">
        <f t="shared" si="3"/>
        <v>0</v>
      </c>
      <c r="K12" s="383">
        <f t="shared" si="3"/>
        <v>0</v>
      </c>
      <c r="L12" s="383">
        <f t="shared" si="3"/>
        <v>0</v>
      </c>
      <c r="M12" s="383">
        <f t="shared" si="3"/>
        <v>0</v>
      </c>
      <c r="N12" s="383">
        <f t="shared" si="3"/>
        <v>0</v>
      </c>
      <c r="O12" s="383">
        <f t="shared" si="3"/>
        <v>0</v>
      </c>
      <c r="P12" s="383">
        <f t="shared" si="3"/>
        <v>0</v>
      </c>
      <c r="Q12" s="383">
        <f t="shared" si="3"/>
        <v>0</v>
      </c>
      <c r="R12" s="383">
        <f t="shared" si="3"/>
        <v>0</v>
      </c>
      <c r="S12" s="383">
        <f t="shared" si="3"/>
        <v>0</v>
      </c>
      <c r="T12" s="383">
        <f t="shared" si="3"/>
        <v>0</v>
      </c>
      <c r="U12" s="383">
        <f t="shared" si="3"/>
        <v>0</v>
      </c>
      <c r="V12" s="383">
        <f t="shared" si="3"/>
        <v>0</v>
      </c>
      <c r="W12" s="383">
        <f t="shared" si="3"/>
        <v>0</v>
      </c>
      <c r="X12" s="383">
        <f t="shared" si="3"/>
        <v>0</v>
      </c>
      <c r="Y12" s="383">
        <f t="shared" si="3"/>
        <v>0</v>
      </c>
      <c r="Z12" s="415">
        <f t="shared" si="3"/>
        <v>0</v>
      </c>
      <c r="AA12" s="402">
        <f t="shared" si="2"/>
        <v>0</v>
      </c>
      <c r="AB12" s="1093"/>
      <c r="AC12" s="1093"/>
      <c r="AD12" s="1093"/>
      <c r="AE12" s="1093"/>
    </row>
    <row r="13" spans="1:34" s="99" customFormat="1" ht="30" customHeight="1">
      <c r="A13" s="408"/>
      <c r="B13" s="409" t="s">
        <v>824</v>
      </c>
      <c r="C13" s="410"/>
      <c r="D13" s="410"/>
      <c r="E13" s="411" t="s">
        <v>16</v>
      </c>
      <c r="F13" s="385"/>
      <c r="G13" s="385"/>
      <c r="H13" s="386"/>
      <c r="I13" s="386"/>
      <c r="J13" s="386"/>
      <c r="K13" s="386"/>
      <c r="L13" s="386"/>
      <c r="M13" s="386"/>
      <c r="N13" s="386"/>
      <c r="O13" s="386"/>
      <c r="P13" s="386"/>
      <c r="Q13" s="386"/>
      <c r="R13" s="386"/>
      <c r="S13" s="386"/>
      <c r="T13" s="386"/>
      <c r="U13" s="386"/>
      <c r="V13" s="386"/>
      <c r="W13" s="386"/>
      <c r="X13" s="386"/>
      <c r="Y13" s="386"/>
      <c r="Z13" s="416"/>
      <c r="AA13" s="417">
        <f t="shared" si="2"/>
        <v>0</v>
      </c>
      <c r="AB13" s="1093" t="s">
        <v>767</v>
      </c>
      <c r="AC13" s="1093"/>
      <c r="AD13" s="1093"/>
      <c r="AE13" s="1093"/>
    </row>
    <row r="14" spans="1:34" ht="8.25" customHeight="1">
      <c r="A14" s="95"/>
      <c r="AB14" s="1094"/>
      <c r="AC14" s="1094"/>
      <c r="AD14" s="1094"/>
      <c r="AE14" s="1095"/>
    </row>
    <row r="15" spans="1:34" ht="30" customHeight="1">
      <c r="A15" s="93" t="s">
        <v>124</v>
      </c>
      <c r="B15" s="94"/>
      <c r="C15" s="94"/>
      <c r="D15" s="94"/>
      <c r="E15" s="391"/>
      <c r="F15" s="385"/>
      <c r="G15" s="394"/>
      <c r="H15" s="384"/>
      <c r="I15" s="384"/>
      <c r="J15" s="384"/>
      <c r="K15" s="384"/>
      <c r="L15" s="384"/>
      <c r="M15" s="384"/>
      <c r="N15" s="384"/>
      <c r="O15" s="384"/>
      <c r="P15" s="384"/>
      <c r="Q15" s="384"/>
      <c r="R15" s="384"/>
      <c r="S15" s="384"/>
      <c r="T15" s="384"/>
      <c r="U15" s="384"/>
      <c r="V15" s="384"/>
      <c r="W15" s="395"/>
      <c r="X15" s="395"/>
      <c r="Y15" s="384"/>
      <c r="Z15" s="396"/>
      <c r="AA15" s="397"/>
      <c r="AB15" s="1096" t="s">
        <v>366</v>
      </c>
      <c r="AC15" s="1097"/>
      <c r="AD15" s="1097"/>
      <c r="AE15" s="1098"/>
    </row>
    <row r="16" spans="1:34" ht="5.0999999999999996" customHeight="1"/>
    <row r="17" spans="1:5" ht="18" customHeight="1">
      <c r="A17" s="118" t="s">
        <v>793</v>
      </c>
    </row>
    <row r="18" spans="1:5" s="118" customFormat="1" ht="18" customHeight="1">
      <c r="A18" s="118" t="s">
        <v>405</v>
      </c>
      <c r="E18" s="119"/>
    </row>
    <row r="19" spans="1:5" s="118" customFormat="1" ht="18" customHeight="1">
      <c r="A19" s="118" t="s">
        <v>825</v>
      </c>
      <c r="E19" s="119"/>
    </row>
    <row r="20" spans="1:5" ht="18" customHeight="1"/>
  </sheetData>
  <sheetProtection insertRows="0"/>
  <protectedRanges>
    <protectedRange sqref="A38:JB43" name="範囲3"/>
    <protectedRange sqref="B23:C33 A20:A33 B20:C20 A13:B17 A12:C12 D14:AG33 C13:C19 B11:C11 B9:B10 A9:A11 AA7:AA8 D9:AA13" name="範囲1"/>
    <protectedRange sqref="C19 A19" name="範囲1_1"/>
  </protectedRanges>
  <mergeCells count="14">
    <mergeCell ref="A6:E6"/>
    <mergeCell ref="AB6:AE6"/>
    <mergeCell ref="A2:AC2"/>
    <mergeCell ref="AD2:AE2"/>
    <mergeCell ref="AB7:AE7"/>
    <mergeCell ref="AB13:AE13"/>
    <mergeCell ref="AB14:AE14"/>
    <mergeCell ref="AB15:AE15"/>
    <mergeCell ref="AC4:AE4"/>
    <mergeCell ref="AB8:AE8"/>
    <mergeCell ref="AB9:AE9"/>
    <mergeCell ref="AB10:AE10"/>
    <mergeCell ref="AB11:AE11"/>
    <mergeCell ref="AB12:AE12"/>
  </mergeCells>
  <phoneticPr fontId="7"/>
  <pageMargins left="1" right="1" top="1" bottom="1" header="0.5" footer="0.5"/>
  <pageSetup paperSize="8" scale="50" orientation="landscape" r:id="rId1"/>
  <headerFooter>
    <oddHeader>&amp;R&amp;A</oddHeader>
  </headerFooter>
  <rowBreaks count="1" manualBreakCount="1">
    <brk id="42" max="16383" man="1"/>
  </rowBreaks>
  <ignoredErrors>
    <ignoredError sqref="Z1 F1:V1 F5:V5 Z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33"/>
  <sheetViews>
    <sheetView showGridLines="0" view="pageBreakPreview" topLeftCell="A10" zoomScaleNormal="130" zoomScaleSheetLayoutView="100" workbookViewId="0"/>
  </sheetViews>
  <sheetFormatPr defaultColWidth="9" defaultRowHeight="30" customHeight="1"/>
  <cols>
    <col min="1" max="1" width="3.5" style="23" customWidth="1"/>
    <col min="2" max="2" width="20.5" style="23" customWidth="1"/>
    <col min="3" max="3" width="20" style="23" customWidth="1"/>
    <col min="4" max="4" width="9.5" style="23" customWidth="1"/>
    <col min="5" max="25" width="7.625" style="11" customWidth="1"/>
    <col min="26" max="26" width="10.125" style="11" customWidth="1"/>
    <col min="27" max="255" width="9" style="11"/>
    <col min="256" max="256" width="9.375" style="11" bestFit="1" customWidth="1"/>
    <col min="257" max="257" width="3.5" style="11" customWidth="1"/>
    <col min="258" max="258" width="20.5" style="11" customWidth="1"/>
    <col min="259" max="259" width="16" style="11" customWidth="1"/>
    <col min="260" max="260" width="9.5" style="11" customWidth="1"/>
    <col min="261" max="280" width="7.625" style="11" customWidth="1"/>
    <col min="281" max="281" width="10.125" style="11" customWidth="1"/>
    <col min="282" max="511" width="9" style="11"/>
    <col min="512" max="512" width="9.375" style="11" bestFit="1" customWidth="1"/>
    <col min="513" max="513" width="3.5" style="11" customWidth="1"/>
    <col min="514" max="514" width="20.5" style="11" customWidth="1"/>
    <col min="515" max="515" width="16" style="11" customWidth="1"/>
    <col min="516" max="516" width="9.5" style="11" customWidth="1"/>
    <col min="517" max="536" width="7.625" style="11" customWidth="1"/>
    <col min="537" max="537" width="10.125" style="11" customWidth="1"/>
    <col min="538" max="767" width="9" style="11"/>
    <col min="768" max="768" width="9.375" style="11" bestFit="1" customWidth="1"/>
    <col min="769" max="769" width="3.5" style="11" customWidth="1"/>
    <col min="770" max="770" width="20.5" style="11" customWidth="1"/>
    <col min="771" max="771" width="16" style="11" customWidth="1"/>
    <col min="772" max="772" width="9.5" style="11" customWidth="1"/>
    <col min="773" max="792" width="7.625" style="11" customWidth="1"/>
    <col min="793" max="793" width="10.125" style="11" customWidth="1"/>
    <col min="794" max="1023" width="9" style="11"/>
    <col min="1024" max="1024" width="9.375" style="11" bestFit="1" customWidth="1"/>
    <col min="1025" max="1025" width="3.5" style="11" customWidth="1"/>
    <col min="1026" max="1026" width="20.5" style="11" customWidth="1"/>
    <col min="1027" max="1027" width="16" style="11" customWidth="1"/>
    <col min="1028" max="1028" width="9.5" style="11" customWidth="1"/>
    <col min="1029" max="1048" width="7.625" style="11" customWidth="1"/>
    <col min="1049" max="1049" width="10.125" style="11" customWidth="1"/>
    <col min="1050" max="1279" width="9" style="11"/>
    <col min="1280" max="1280" width="9.375" style="11" bestFit="1" customWidth="1"/>
    <col min="1281" max="1281" width="3.5" style="11" customWidth="1"/>
    <col min="1282" max="1282" width="20.5" style="11" customWidth="1"/>
    <col min="1283" max="1283" width="16" style="11" customWidth="1"/>
    <col min="1284" max="1284" width="9.5" style="11" customWidth="1"/>
    <col min="1285" max="1304" width="7.625" style="11" customWidth="1"/>
    <col min="1305" max="1305" width="10.125" style="11" customWidth="1"/>
    <col min="1306" max="1535" width="9" style="11"/>
    <col min="1536" max="1536" width="9.375" style="11" bestFit="1" customWidth="1"/>
    <col min="1537" max="1537" width="3.5" style="11" customWidth="1"/>
    <col min="1538" max="1538" width="20.5" style="11" customWidth="1"/>
    <col min="1539" max="1539" width="16" style="11" customWidth="1"/>
    <col min="1540" max="1540" width="9.5" style="11" customWidth="1"/>
    <col min="1541" max="1560" width="7.625" style="11" customWidth="1"/>
    <col min="1561" max="1561" width="10.125" style="11" customWidth="1"/>
    <col min="1562" max="1791" width="9" style="11"/>
    <col min="1792" max="1792" width="9.375" style="11" bestFit="1" customWidth="1"/>
    <col min="1793" max="1793" width="3.5" style="11" customWidth="1"/>
    <col min="1794" max="1794" width="20.5" style="11" customWidth="1"/>
    <col min="1795" max="1795" width="16" style="11" customWidth="1"/>
    <col min="1796" max="1796" width="9.5" style="11" customWidth="1"/>
    <col min="1797" max="1816" width="7.625" style="11" customWidth="1"/>
    <col min="1817" max="1817" width="10.125" style="11" customWidth="1"/>
    <col min="1818" max="2047" width="9" style="11"/>
    <col min="2048" max="2048" width="9.375" style="11" bestFit="1" customWidth="1"/>
    <col min="2049" max="2049" width="3.5" style="11" customWidth="1"/>
    <col min="2050" max="2050" width="20.5" style="11" customWidth="1"/>
    <col min="2051" max="2051" width="16" style="11" customWidth="1"/>
    <col min="2052" max="2052" width="9.5" style="11" customWidth="1"/>
    <col min="2053" max="2072" width="7.625" style="11" customWidth="1"/>
    <col min="2073" max="2073" width="10.125" style="11" customWidth="1"/>
    <col min="2074" max="2303" width="9" style="11"/>
    <col min="2304" max="2304" width="9.375" style="11" bestFit="1" customWidth="1"/>
    <col min="2305" max="2305" width="3.5" style="11" customWidth="1"/>
    <col min="2306" max="2306" width="20.5" style="11" customWidth="1"/>
    <col min="2307" max="2307" width="16" style="11" customWidth="1"/>
    <col min="2308" max="2308" width="9.5" style="11" customWidth="1"/>
    <col min="2309" max="2328" width="7.625" style="11" customWidth="1"/>
    <col min="2329" max="2329" width="10.125" style="11" customWidth="1"/>
    <col min="2330" max="2559" width="9" style="11"/>
    <col min="2560" max="2560" width="9.375" style="11" bestFit="1" customWidth="1"/>
    <col min="2561" max="2561" width="3.5" style="11" customWidth="1"/>
    <col min="2562" max="2562" width="20.5" style="11" customWidth="1"/>
    <col min="2563" max="2563" width="16" style="11" customWidth="1"/>
    <col min="2564" max="2564" width="9.5" style="11" customWidth="1"/>
    <col min="2565" max="2584" width="7.625" style="11" customWidth="1"/>
    <col min="2585" max="2585" width="10.125" style="11" customWidth="1"/>
    <col min="2586" max="2815" width="9" style="11"/>
    <col min="2816" max="2816" width="9.375" style="11" bestFit="1" customWidth="1"/>
    <col min="2817" max="2817" width="3.5" style="11" customWidth="1"/>
    <col min="2818" max="2818" width="20.5" style="11" customWidth="1"/>
    <col min="2819" max="2819" width="16" style="11" customWidth="1"/>
    <col min="2820" max="2820" width="9.5" style="11" customWidth="1"/>
    <col min="2821" max="2840" width="7.625" style="11" customWidth="1"/>
    <col min="2841" max="2841" width="10.125" style="11" customWidth="1"/>
    <col min="2842" max="3071" width="9" style="11"/>
    <col min="3072" max="3072" width="9.375" style="11" bestFit="1" customWidth="1"/>
    <col min="3073" max="3073" width="3.5" style="11" customWidth="1"/>
    <col min="3074" max="3074" width="20.5" style="11" customWidth="1"/>
    <col min="3075" max="3075" width="16" style="11" customWidth="1"/>
    <col min="3076" max="3076" width="9.5" style="11" customWidth="1"/>
    <col min="3077" max="3096" width="7.625" style="11" customWidth="1"/>
    <col min="3097" max="3097" width="10.125" style="11" customWidth="1"/>
    <col min="3098" max="3327" width="9" style="11"/>
    <col min="3328" max="3328" width="9.375" style="11" bestFit="1" customWidth="1"/>
    <col min="3329" max="3329" width="3.5" style="11" customWidth="1"/>
    <col min="3330" max="3330" width="20.5" style="11" customWidth="1"/>
    <col min="3331" max="3331" width="16" style="11" customWidth="1"/>
    <col min="3332" max="3332" width="9.5" style="11" customWidth="1"/>
    <col min="3333" max="3352" width="7.625" style="11" customWidth="1"/>
    <col min="3353" max="3353" width="10.125" style="11" customWidth="1"/>
    <col min="3354" max="3583" width="9" style="11"/>
    <col min="3584" max="3584" width="9.375" style="11" bestFit="1" customWidth="1"/>
    <col min="3585" max="3585" width="3.5" style="11" customWidth="1"/>
    <col min="3586" max="3586" width="20.5" style="11" customWidth="1"/>
    <col min="3587" max="3587" width="16" style="11" customWidth="1"/>
    <col min="3588" max="3588" width="9.5" style="11" customWidth="1"/>
    <col min="3589" max="3608" width="7.625" style="11" customWidth="1"/>
    <col min="3609" max="3609" width="10.125" style="11" customWidth="1"/>
    <col min="3610" max="3839" width="9" style="11"/>
    <col min="3840" max="3840" width="9.375" style="11" bestFit="1" customWidth="1"/>
    <col min="3841" max="3841" width="3.5" style="11" customWidth="1"/>
    <col min="3842" max="3842" width="20.5" style="11" customWidth="1"/>
    <col min="3843" max="3843" width="16" style="11" customWidth="1"/>
    <col min="3844" max="3844" width="9.5" style="11" customWidth="1"/>
    <col min="3845" max="3864" width="7.625" style="11" customWidth="1"/>
    <col min="3865" max="3865" width="10.125" style="11" customWidth="1"/>
    <col min="3866" max="4095" width="9" style="11"/>
    <col min="4096" max="4096" width="9.375" style="11" bestFit="1" customWidth="1"/>
    <col min="4097" max="4097" width="3.5" style="11" customWidth="1"/>
    <col min="4098" max="4098" width="20.5" style="11" customWidth="1"/>
    <col min="4099" max="4099" width="16" style="11" customWidth="1"/>
    <col min="4100" max="4100" width="9.5" style="11" customWidth="1"/>
    <col min="4101" max="4120" width="7.625" style="11" customWidth="1"/>
    <col min="4121" max="4121" width="10.125" style="11" customWidth="1"/>
    <col min="4122" max="4351" width="9" style="11"/>
    <col min="4352" max="4352" width="9.375" style="11" bestFit="1" customWidth="1"/>
    <col min="4353" max="4353" width="3.5" style="11" customWidth="1"/>
    <col min="4354" max="4354" width="20.5" style="11" customWidth="1"/>
    <col min="4355" max="4355" width="16" style="11" customWidth="1"/>
    <col min="4356" max="4356" width="9.5" style="11" customWidth="1"/>
    <col min="4357" max="4376" width="7.625" style="11" customWidth="1"/>
    <col min="4377" max="4377" width="10.125" style="11" customWidth="1"/>
    <col min="4378" max="4607" width="9" style="11"/>
    <col min="4608" max="4608" width="9.375" style="11" bestFit="1" customWidth="1"/>
    <col min="4609" max="4609" width="3.5" style="11" customWidth="1"/>
    <col min="4610" max="4610" width="20.5" style="11" customWidth="1"/>
    <col min="4611" max="4611" width="16" style="11" customWidth="1"/>
    <col min="4612" max="4612" width="9.5" style="11" customWidth="1"/>
    <col min="4613" max="4632" width="7.625" style="11" customWidth="1"/>
    <col min="4633" max="4633" width="10.125" style="11" customWidth="1"/>
    <col min="4634" max="4863" width="9" style="11"/>
    <col min="4864" max="4864" width="9.375" style="11" bestFit="1" customWidth="1"/>
    <col min="4865" max="4865" width="3.5" style="11" customWidth="1"/>
    <col min="4866" max="4866" width="20.5" style="11" customWidth="1"/>
    <col min="4867" max="4867" width="16" style="11" customWidth="1"/>
    <col min="4868" max="4868" width="9.5" style="11" customWidth="1"/>
    <col min="4869" max="4888" width="7.625" style="11" customWidth="1"/>
    <col min="4889" max="4889" width="10.125" style="11" customWidth="1"/>
    <col min="4890" max="5119" width="9" style="11"/>
    <col min="5120" max="5120" width="9.375" style="11" bestFit="1" customWidth="1"/>
    <col min="5121" max="5121" width="3.5" style="11" customWidth="1"/>
    <col min="5122" max="5122" width="20.5" style="11" customWidth="1"/>
    <col min="5123" max="5123" width="16" style="11" customWidth="1"/>
    <col min="5124" max="5124" width="9.5" style="11" customWidth="1"/>
    <col min="5125" max="5144" width="7.625" style="11" customWidth="1"/>
    <col min="5145" max="5145" width="10.125" style="11" customWidth="1"/>
    <col min="5146" max="5375" width="9" style="11"/>
    <col min="5376" max="5376" width="9.375" style="11" bestFit="1" customWidth="1"/>
    <col min="5377" max="5377" width="3.5" style="11" customWidth="1"/>
    <col min="5378" max="5378" width="20.5" style="11" customWidth="1"/>
    <col min="5379" max="5379" width="16" style="11" customWidth="1"/>
    <col min="5380" max="5380" width="9.5" style="11" customWidth="1"/>
    <col min="5381" max="5400" width="7.625" style="11" customWidth="1"/>
    <col min="5401" max="5401" width="10.125" style="11" customWidth="1"/>
    <col min="5402" max="5631" width="9" style="11"/>
    <col min="5632" max="5632" width="9.375" style="11" bestFit="1" customWidth="1"/>
    <col min="5633" max="5633" width="3.5" style="11" customWidth="1"/>
    <col min="5634" max="5634" width="20.5" style="11" customWidth="1"/>
    <col min="5635" max="5635" width="16" style="11" customWidth="1"/>
    <col min="5636" max="5636" width="9.5" style="11" customWidth="1"/>
    <col min="5637" max="5656" width="7.625" style="11" customWidth="1"/>
    <col min="5657" max="5657" width="10.125" style="11" customWidth="1"/>
    <col min="5658" max="5887" width="9" style="11"/>
    <col min="5888" max="5888" width="9.375" style="11" bestFit="1" customWidth="1"/>
    <col min="5889" max="5889" width="3.5" style="11" customWidth="1"/>
    <col min="5890" max="5890" width="20.5" style="11" customWidth="1"/>
    <col min="5891" max="5891" width="16" style="11" customWidth="1"/>
    <col min="5892" max="5892" width="9.5" style="11" customWidth="1"/>
    <col min="5893" max="5912" width="7.625" style="11" customWidth="1"/>
    <col min="5913" max="5913" width="10.125" style="11" customWidth="1"/>
    <col min="5914" max="6143" width="9" style="11"/>
    <col min="6144" max="6144" width="9.375" style="11" bestFit="1" customWidth="1"/>
    <col min="6145" max="6145" width="3.5" style="11" customWidth="1"/>
    <col min="6146" max="6146" width="20.5" style="11" customWidth="1"/>
    <col min="6147" max="6147" width="16" style="11" customWidth="1"/>
    <col min="6148" max="6148" width="9.5" style="11" customWidth="1"/>
    <col min="6149" max="6168" width="7.625" style="11" customWidth="1"/>
    <col min="6169" max="6169" width="10.125" style="11" customWidth="1"/>
    <col min="6170" max="6399" width="9" style="11"/>
    <col min="6400" max="6400" width="9.375" style="11" bestFit="1" customWidth="1"/>
    <col min="6401" max="6401" width="3.5" style="11" customWidth="1"/>
    <col min="6402" max="6402" width="20.5" style="11" customWidth="1"/>
    <col min="6403" max="6403" width="16" style="11" customWidth="1"/>
    <col min="6404" max="6404" width="9.5" style="11" customWidth="1"/>
    <col min="6405" max="6424" width="7.625" style="11" customWidth="1"/>
    <col min="6425" max="6425" width="10.125" style="11" customWidth="1"/>
    <col min="6426" max="6655" width="9" style="11"/>
    <col min="6656" max="6656" width="9.375" style="11" bestFit="1" customWidth="1"/>
    <col min="6657" max="6657" width="3.5" style="11" customWidth="1"/>
    <col min="6658" max="6658" width="20.5" style="11" customWidth="1"/>
    <col min="6659" max="6659" width="16" style="11" customWidth="1"/>
    <col min="6660" max="6660" width="9.5" style="11" customWidth="1"/>
    <col min="6661" max="6680" width="7.625" style="11" customWidth="1"/>
    <col min="6681" max="6681" width="10.125" style="11" customWidth="1"/>
    <col min="6682" max="6911" width="9" style="11"/>
    <col min="6912" max="6912" width="9.375" style="11" bestFit="1" customWidth="1"/>
    <col min="6913" max="6913" width="3.5" style="11" customWidth="1"/>
    <col min="6914" max="6914" width="20.5" style="11" customWidth="1"/>
    <col min="6915" max="6915" width="16" style="11" customWidth="1"/>
    <col min="6916" max="6916" width="9.5" style="11" customWidth="1"/>
    <col min="6917" max="6936" width="7.625" style="11" customWidth="1"/>
    <col min="6937" max="6937" width="10.125" style="11" customWidth="1"/>
    <col min="6938" max="7167" width="9" style="11"/>
    <col min="7168" max="7168" width="9.375" style="11" bestFit="1" customWidth="1"/>
    <col min="7169" max="7169" width="3.5" style="11" customWidth="1"/>
    <col min="7170" max="7170" width="20.5" style="11" customWidth="1"/>
    <col min="7171" max="7171" width="16" style="11" customWidth="1"/>
    <col min="7172" max="7172" width="9.5" style="11" customWidth="1"/>
    <col min="7173" max="7192" width="7.625" style="11" customWidth="1"/>
    <col min="7193" max="7193" width="10.125" style="11" customWidth="1"/>
    <col min="7194" max="7423" width="9" style="11"/>
    <col min="7424" max="7424" width="9.375" style="11" bestFit="1" customWidth="1"/>
    <col min="7425" max="7425" width="3.5" style="11" customWidth="1"/>
    <col min="7426" max="7426" width="20.5" style="11" customWidth="1"/>
    <col min="7427" max="7427" width="16" style="11" customWidth="1"/>
    <col min="7428" max="7428" width="9.5" style="11" customWidth="1"/>
    <col min="7429" max="7448" width="7.625" style="11" customWidth="1"/>
    <col min="7449" max="7449" width="10.125" style="11" customWidth="1"/>
    <col min="7450" max="7679" width="9" style="11"/>
    <col min="7680" max="7680" width="9.375" style="11" bestFit="1" customWidth="1"/>
    <col min="7681" max="7681" width="3.5" style="11" customWidth="1"/>
    <col min="7682" max="7682" width="20.5" style="11" customWidth="1"/>
    <col min="7683" max="7683" width="16" style="11" customWidth="1"/>
    <col min="7684" max="7684" width="9.5" style="11" customWidth="1"/>
    <col min="7685" max="7704" width="7.625" style="11" customWidth="1"/>
    <col min="7705" max="7705" width="10.125" style="11" customWidth="1"/>
    <col min="7706" max="7935" width="9" style="11"/>
    <col min="7936" max="7936" width="9.375" style="11" bestFit="1" customWidth="1"/>
    <col min="7937" max="7937" width="3.5" style="11" customWidth="1"/>
    <col min="7938" max="7938" width="20.5" style="11" customWidth="1"/>
    <col min="7939" max="7939" width="16" style="11" customWidth="1"/>
    <col min="7940" max="7940" width="9.5" style="11" customWidth="1"/>
    <col min="7941" max="7960" width="7.625" style="11" customWidth="1"/>
    <col min="7961" max="7961" width="10.125" style="11" customWidth="1"/>
    <col min="7962" max="8191" width="9" style="11"/>
    <col min="8192" max="8192" width="9.375" style="11" bestFit="1" customWidth="1"/>
    <col min="8193" max="8193" width="3.5" style="11" customWidth="1"/>
    <col min="8194" max="8194" width="20.5" style="11" customWidth="1"/>
    <col min="8195" max="8195" width="16" style="11" customWidth="1"/>
    <col min="8196" max="8196" width="9.5" style="11" customWidth="1"/>
    <col min="8197" max="8216" width="7.625" style="11" customWidth="1"/>
    <col min="8217" max="8217" width="10.125" style="11" customWidth="1"/>
    <col min="8218" max="8447" width="9" style="11"/>
    <col min="8448" max="8448" width="9.375" style="11" bestFit="1" customWidth="1"/>
    <col min="8449" max="8449" width="3.5" style="11" customWidth="1"/>
    <col min="8450" max="8450" width="20.5" style="11" customWidth="1"/>
    <col min="8451" max="8451" width="16" style="11" customWidth="1"/>
    <col min="8452" max="8452" width="9.5" style="11" customWidth="1"/>
    <col min="8453" max="8472" width="7.625" style="11" customWidth="1"/>
    <col min="8473" max="8473" width="10.125" style="11" customWidth="1"/>
    <col min="8474" max="8703" width="9" style="11"/>
    <col min="8704" max="8704" width="9.375" style="11" bestFit="1" customWidth="1"/>
    <col min="8705" max="8705" width="3.5" style="11" customWidth="1"/>
    <col min="8706" max="8706" width="20.5" style="11" customWidth="1"/>
    <col min="8707" max="8707" width="16" style="11" customWidth="1"/>
    <col min="8708" max="8708" width="9.5" style="11" customWidth="1"/>
    <col min="8709" max="8728" width="7.625" style="11" customWidth="1"/>
    <col min="8729" max="8729" width="10.125" style="11" customWidth="1"/>
    <col min="8730" max="8959" width="9" style="11"/>
    <col min="8960" max="8960" width="9.375" style="11" bestFit="1" customWidth="1"/>
    <col min="8961" max="8961" width="3.5" style="11" customWidth="1"/>
    <col min="8962" max="8962" width="20.5" style="11" customWidth="1"/>
    <col min="8963" max="8963" width="16" style="11" customWidth="1"/>
    <col min="8964" max="8964" width="9.5" style="11" customWidth="1"/>
    <col min="8965" max="8984" width="7.625" style="11" customWidth="1"/>
    <col min="8985" max="8985" width="10.125" style="11" customWidth="1"/>
    <col min="8986" max="9215" width="9" style="11"/>
    <col min="9216" max="9216" width="9.375" style="11" bestFit="1" customWidth="1"/>
    <col min="9217" max="9217" width="3.5" style="11" customWidth="1"/>
    <col min="9218" max="9218" width="20.5" style="11" customWidth="1"/>
    <col min="9219" max="9219" width="16" style="11" customWidth="1"/>
    <col min="9220" max="9220" width="9.5" style="11" customWidth="1"/>
    <col min="9221" max="9240" width="7.625" style="11" customWidth="1"/>
    <col min="9241" max="9241" width="10.125" style="11" customWidth="1"/>
    <col min="9242" max="9471" width="9" style="11"/>
    <col min="9472" max="9472" width="9.375" style="11" bestFit="1" customWidth="1"/>
    <col min="9473" max="9473" width="3.5" style="11" customWidth="1"/>
    <col min="9474" max="9474" width="20.5" style="11" customWidth="1"/>
    <col min="9475" max="9475" width="16" style="11" customWidth="1"/>
    <col min="9476" max="9476" width="9.5" style="11" customWidth="1"/>
    <col min="9477" max="9496" width="7.625" style="11" customWidth="1"/>
    <col min="9497" max="9497" width="10.125" style="11" customWidth="1"/>
    <col min="9498" max="9727" width="9" style="11"/>
    <col min="9728" max="9728" width="9.375" style="11" bestFit="1" customWidth="1"/>
    <col min="9729" max="9729" width="3.5" style="11" customWidth="1"/>
    <col min="9730" max="9730" width="20.5" style="11" customWidth="1"/>
    <col min="9731" max="9731" width="16" style="11" customWidth="1"/>
    <col min="9732" max="9732" width="9.5" style="11" customWidth="1"/>
    <col min="9733" max="9752" width="7.625" style="11" customWidth="1"/>
    <col min="9753" max="9753" width="10.125" style="11" customWidth="1"/>
    <col min="9754" max="9983" width="9" style="11"/>
    <col min="9984" max="9984" width="9.375" style="11" bestFit="1" customWidth="1"/>
    <col min="9985" max="9985" width="3.5" style="11" customWidth="1"/>
    <col min="9986" max="9986" width="20.5" style="11" customWidth="1"/>
    <col min="9987" max="9987" width="16" style="11" customWidth="1"/>
    <col min="9988" max="9988" width="9.5" style="11" customWidth="1"/>
    <col min="9989" max="10008" width="7.625" style="11" customWidth="1"/>
    <col min="10009" max="10009" width="10.125" style="11" customWidth="1"/>
    <col min="10010" max="10239" width="9" style="11"/>
    <col min="10240" max="10240" width="9.375" style="11" bestFit="1" customWidth="1"/>
    <col min="10241" max="10241" width="3.5" style="11" customWidth="1"/>
    <col min="10242" max="10242" width="20.5" style="11" customWidth="1"/>
    <col min="10243" max="10243" width="16" style="11" customWidth="1"/>
    <col min="10244" max="10244" width="9.5" style="11" customWidth="1"/>
    <col min="10245" max="10264" width="7.625" style="11" customWidth="1"/>
    <col min="10265" max="10265" width="10.125" style="11" customWidth="1"/>
    <col min="10266" max="10495" width="9" style="11"/>
    <col min="10496" max="10496" width="9.375" style="11" bestFit="1" customWidth="1"/>
    <col min="10497" max="10497" width="3.5" style="11" customWidth="1"/>
    <col min="10498" max="10498" width="20.5" style="11" customWidth="1"/>
    <col min="10499" max="10499" width="16" style="11" customWidth="1"/>
    <col min="10500" max="10500" width="9.5" style="11" customWidth="1"/>
    <col min="10501" max="10520" width="7.625" style="11" customWidth="1"/>
    <col min="10521" max="10521" width="10.125" style="11" customWidth="1"/>
    <col min="10522" max="10751" width="9" style="11"/>
    <col min="10752" max="10752" width="9.375" style="11" bestFit="1" customWidth="1"/>
    <col min="10753" max="10753" width="3.5" style="11" customWidth="1"/>
    <col min="10754" max="10754" width="20.5" style="11" customWidth="1"/>
    <col min="10755" max="10755" width="16" style="11" customWidth="1"/>
    <col min="10756" max="10756" width="9.5" style="11" customWidth="1"/>
    <col min="10757" max="10776" width="7.625" style="11" customWidth="1"/>
    <col min="10777" max="10777" width="10.125" style="11" customWidth="1"/>
    <col min="10778" max="11007" width="9" style="11"/>
    <col min="11008" max="11008" width="9.375" style="11" bestFit="1" customWidth="1"/>
    <col min="11009" max="11009" width="3.5" style="11" customWidth="1"/>
    <col min="11010" max="11010" width="20.5" style="11" customWidth="1"/>
    <col min="11011" max="11011" width="16" style="11" customWidth="1"/>
    <col min="11012" max="11012" width="9.5" style="11" customWidth="1"/>
    <col min="11013" max="11032" width="7.625" style="11" customWidth="1"/>
    <col min="11033" max="11033" width="10.125" style="11" customWidth="1"/>
    <col min="11034" max="11263" width="9" style="11"/>
    <col min="11264" max="11264" width="9.375" style="11" bestFit="1" customWidth="1"/>
    <col min="11265" max="11265" width="3.5" style="11" customWidth="1"/>
    <col min="11266" max="11266" width="20.5" style="11" customWidth="1"/>
    <col min="11267" max="11267" width="16" style="11" customWidth="1"/>
    <col min="11268" max="11268" width="9.5" style="11" customWidth="1"/>
    <col min="11269" max="11288" width="7.625" style="11" customWidth="1"/>
    <col min="11289" max="11289" width="10.125" style="11" customWidth="1"/>
    <col min="11290" max="11519" width="9" style="11"/>
    <col min="11520" max="11520" width="9.375" style="11" bestFit="1" customWidth="1"/>
    <col min="11521" max="11521" width="3.5" style="11" customWidth="1"/>
    <col min="11522" max="11522" width="20.5" style="11" customWidth="1"/>
    <col min="11523" max="11523" width="16" style="11" customWidth="1"/>
    <col min="11524" max="11524" width="9.5" style="11" customWidth="1"/>
    <col min="11525" max="11544" width="7.625" style="11" customWidth="1"/>
    <col min="11545" max="11545" width="10.125" style="11" customWidth="1"/>
    <col min="11546" max="11775" width="9" style="11"/>
    <col min="11776" max="11776" width="9.375" style="11" bestFit="1" customWidth="1"/>
    <col min="11777" max="11777" width="3.5" style="11" customWidth="1"/>
    <col min="11778" max="11778" width="20.5" style="11" customWidth="1"/>
    <col min="11779" max="11779" width="16" style="11" customWidth="1"/>
    <col min="11780" max="11780" width="9.5" style="11" customWidth="1"/>
    <col min="11781" max="11800" width="7.625" style="11" customWidth="1"/>
    <col min="11801" max="11801" width="10.125" style="11" customWidth="1"/>
    <col min="11802" max="12031" width="9" style="11"/>
    <col min="12032" max="12032" width="9.375" style="11" bestFit="1" customWidth="1"/>
    <col min="12033" max="12033" width="3.5" style="11" customWidth="1"/>
    <col min="12034" max="12034" width="20.5" style="11" customWidth="1"/>
    <col min="12035" max="12035" width="16" style="11" customWidth="1"/>
    <col min="12036" max="12036" width="9.5" style="11" customWidth="1"/>
    <col min="12037" max="12056" width="7.625" style="11" customWidth="1"/>
    <col min="12057" max="12057" width="10.125" style="11" customWidth="1"/>
    <col min="12058" max="12287" width="9" style="11"/>
    <col min="12288" max="12288" width="9.375" style="11" bestFit="1" customWidth="1"/>
    <col min="12289" max="12289" width="3.5" style="11" customWidth="1"/>
    <col min="12290" max="12290" width="20.5" style="11" customWidth="1"/>
    <col min="12291" max="12291" width="16" style="11" customWidth="1"/>
    <col min="12292" max="12292" width="9.5" style="11" customWidth="1"/>
    <col min="12293" max="12312" width="7.625" style="11" customWidth="1"/>
    <col min="12313" max="12313" width="10.125" style="11" customWidth="1"/>
    <col min="12314" max="12543" width="9" style="11"/>
    <col min="12544" max="12544" width="9.375" style="11" bestFit="1" customWidth="1"/>
    <col min="12545" max="12545" width="3.5" style="11" customWidth="1"/>
    <col min="12546" max="12546" width="20.5" style="11" customWidth="1"/>
    <col min="12547" max="12547" width="16" style="11" customWidth="1"/>
    <col min="12548" max="12548" width="9.5" style="11" customWidth="1"/>
    <col min="12549" max="12568" width="7.625" style="11" customWidth="1"/>
    <col min="12569" max="12569" width="10.125" style="11" customWidth="1"/>
    <col min="12570" max="12799" width="9" style="11"/>
    <col min="12800" max="12800" width="9.375" style="11" bestFit="1" customWidth="1"/>
    <col min="12801" max="12801" width="3.5" style="11" customWidth="1"/>
    <col min="12802" max="12802" width="20.5" style="11" customWidth="1"/>
    <col min="12803" max="12803" width="16" style="11" customWidth="1"/>
    <col min="12804" max="12804" width="9.5" style="11" customWidth="1"/>
    <col min="12805" max="12824" width="7.625" style="11" customWidth="1"/>
    <col min="12825" max="12825" width="10.125" style="11" customWidth="1"/>
    <col min="12826" max="13055" width="9" style="11"/>
    <col min="13056" max="13056" width="9.375" style="11" bestFit="1" customWidth="1"/>
    <col min="13057" max="13057" width="3.5" style="11" customWidth="1"/>
    <col min="13058" max="13058" width="20.5" style="11" customWidth="1"/>
    <col min="13059" max="13059" width="16" style="11" customWidth="1"/>
    <col min="13060" max="13060" width="9.5" style="11" customWidth="1"/>
    <col min="13061" max="13080" width="7.625" style="11" customWidth="1"/>
    <col min="13081" max="13081" width="10.125" style="11" customWidth="1"/>
    <col min="13082" max="13311" width="9" style="11"/>
    <col min="13312" max="13312" width="9.375" style="11" bestFit="1" customWidth="1"/>
    <col min="13313" max="13313" width="3.5" style="11" customWidth="1"/>
    <col min="13314" max="13314" width="20.5" style="11" customWidth="1"/>
    <col min="13315" max="13315" width="16" style="11" customWidth="1"/>
    <col min="13316" max="13316" width="9.5" style="11" customWidth="1"/>
    <col min="13317" max="13336" width="7.625" style="11" customWidth="1"/>
    <col min="13337" max="13337" width="10.125" style="11" customWidth="1"/>
    <col min="13338" max="13567" width="9" style="11"/>
    <col min="13568" max="13568" width="9.375" style="11" bestFit="1" customWidth="1"/>
    <col min="13569" max="13569" width="3.5" style="11" customWidth="1"/>
    <col min="13570" max="13570" width="20.5" style="11" customWidth="1"/>
    <col min="13571" max="13571" width="16" style="11" customWidth="1"/>
    <col min="13572" max="13572" width="9.5" style="11" customWidth="1"/>
    <col min="13573" max="13592" width="7.625" style="11" customWidth="1"/>
    <col min="13593" max="13593" width="10.125" style="11" customWidth="1"/>
    <col min="13594" max="13823" width="9" style="11"/>
    <col min="13824" max="13824" width="9.375" style="11" bestFit="1" customWidth="1"/>
    <col min="13825" max="13825" width="3.5" style="11" customWidth="1"/>
    <col min="13826" max="13826" width="20.5" style="11" customWidth="1"/>
    <col min="13827" max="13827" width="16" style="11" customWidth="1"/>
    <col min="13828" max="13828" width="9.5" style="11" customWidth="1"/>
    <col min="13829" max="13848" width="7.625" style="11" customWidth="1"/>
    <col min="13849" max="13849" width="10.125" style="11" customWidth="1"/>
    <col min="13850" max="14079" width="9" style="11"/>
    <col min="14080" max="14080" width="9.375" style="11" bestFit="1" customWidth="1"/>
    <col min="14081" max="14081" width="3.5" style="11" customWidth="1"/>
    <col min="14082" max="14082" width="20.5" style="11" customWidth="1"/>
    <col min="14083" max="14083" width="16" style="11" customWidth="1"/>
    <col min="14084" max="14084" width="9.5" style="11" customWidth="1"/>
    <col min="14085" max="14104" width="7.625" style="11" customWidth="1"/>
    <col min="14105" max="14105" width="10.125" style="11" customWidth="1"/>
    <col min="14106" max="14335" width="9" style="11"/>
    <col min="14336" max="14336" width="9.375" style="11" bestFit="1" customWidth="1"/>
    <col min="14337" max="14337" width="3.5" style="11" customWidth="1"/>
    <col min="14338" max="14338" width="20.5" style="11" customWidth="1"/>
    <col min="14339" max="14339" width="16" style="11" customWidth="1"/>
    <col min="14340" max="14340" width="9.5" style="11" customWidth="1"/>
    <col min="14341" max="14360" width="7.625" style="11" customWidth="1"/>
    <col min="14361" max="14361" width="10.125" style="11" customWidth="1"/>
    <col min="14362" max="14591" width="9" style="11"/>
    <col min="14592" max="14592" width="9.375" style="11" bestFit="1" customWidth="1"/>
    <col min="14593" max="14593" width="3.5" style="11" customWidth="1"/>
    <col min="14594" max="14594" width="20.5" style="11" customWidth="1"/>
    <col min="14595" max="14595" width="16" style="11" customWidth="1"/>
    <col min="14596" max="14596" width="9.5" style="11" customWidth="1"/>
    <col min="14597" max="14616" width="7.625" style="11" customWidth="1"/>
    <col min="14617" max="14617" width="10.125" style="11" customWidth="1"/>
    <col min="14618" max="14847" width="9" style="11"/>
    <col min="14848" max="14848" width="9.375" style="11" bestFit="1" customWidth="1"/>
    <col min="14849" max="14849" width="3.5" style="11" customWidth="1"/>
    <col min="14850" max="14850" width="20.5" style="11" customWidth="1"/>
    <col min="14851" max="14851" width="16" style="11" customWidth="1"/>
    <col min="14852" max="14852" width="9.5" style="11" customWidth="1"/>
    <col min="14853" max="14872" width="7.625" style="11" customWidth="1"/>
    <col min="14873" max="14873" width="10.125" style="11" customWidth="1"/>
    <col min="14874" max="15103" width="9" style="11"/>
    <col min="15104" max="15104" width="9.375" style="11" bestFit="1" customWidth="1"/>
    <col min="15105" max="15105" width="3.5" style="11" customWidth="1"/>
    <col min="15106" max="15106" width="20.5" style="11" customWidth="1"/>
    <col min="15107" max="15107" width="16" style="11" customWidth="1"/>
    <col min="15108" max="15108" width="9.5" style="11" customWidth="1"/>
    <col min="15109" max="15128" width="7.625" style="11" customWidth="1"/>
    <col min="15129" max="15129" width="10.125" style="11" customWidth="1"/>
    <col min="15130" max="15359" width="9" style="11"/>
    <col min="15360" max="15360" width="9.375" style="11" bestFit="1" customWidth="1"/>
    <col min="15361" max="15361" width="3.5" style="11" customWidth="1"/>
    <col min="15362" max="15362" width="20.5" style="11" customWidth="1"/>
    <col min="15363" max="15363" width="16" style="11" customWidth="1"/>
    <col min="15364" max="15364" width="9.5" style="11" customWidth="1"/>
    <col min="15365" max="15384" width="7.625" style="11" customWidth="1"/>
    <col min="15385" max="15385" width="10.125" style="11" customWidth="1"/>
    <col min="15386" max="15615" width="9" style="11"/>
    <col min="15616" max="15616" width="9.375" style="11" bestFit="1" customWidth="1"/>
    <col min="15617" max="15617" width="3.5" style="11" customWidth="1"/>
    <col min="15618" max="15618" width="20.5" style="11" customWidth="1"/>
    <col min="15619" max="15619" width="16" style="11" customWidth="1"/>
    <col min="15620" max="15620" width="9.5" style="11" customWidth="1"/>
    <col min="15621" max="15640" width="7.625" style="11" customWidth="1"/>
    <col min="15641" max="15641" width="10.125" style="11" customWidth="1"/>
    <col min="15642" max="15871" width="9" style="11"/>
    <col min="15872" max="15872" width="9.375" style="11" bestFit="1" customWidth="1"/>
    <col min="15873" max="15873" width="3.5" style="11" customWidth="1"/>
    <col min="15874" max="15874" width="20.5" style="11" customWidth="1"/>
    <col min="15875" max="15875" width="16" style="11" customWidth="1"/>
    <col min="15876" max="15876" width="9.5" style="11" customWidth="1"/>
    <col min="15877" max="15896" width="7.625" style="11" customWidth="1"/>
    <col min="15897" max="15897" width="10.125" style="11" customWidth="1"/>
    <col min="15898" max="16127" width="9" style="11"/>
    <col min="16128" max="16128" width="9.375" style="11" bestFit="1" customWidth="1"/>
    <col min="16129" max="16129" width="3.5" style="11" customWidth="1"/>
    <col min="16130" max="16130" width="20.5" style="11" customWidth="1"/>
    <col min="16131" max="16131" width="16" style="11" customWidth="1"/>
    <col min="16132" max="16132" width="9.5" style="11" customWidth="1"/>
    <col min="16133" max="16152" width="7.625" style="11" customWidth="1"/>
    <col min="16153" max="16153" width="10.125" style="11" customWidth="1"/>
    <col min="16154" max="16378" width="9" style="11"/>
    <col min="16379" max="16382" width="9" style="11" customWidth="1"/>
    <col min="16383" max="16384" width="9" style="11"/>
  </cols>
  <sheetData>
    <row r="1" spans="1:26" s="51" customFormat="1" ht="15" customHeight="1"/>
    <row r="2" spans="1:26" s="51" customFormat="1" ht="20.100000000000001" customHeight="1">
      <c r="A2" s="951" t="s">
        <v>260</v>
      </c>
      <c r="B2" s="951"/>
      <c r="C2" s="951"/>
      <c r="D2" s="951"/>
      <c r="E2" s="951"/>
      <c r="F2" s="951"/>
      <c r="G2" s="951"/>
      <c r="H2" s="951"/>
      <c r="I2" s="951"/>
      <c r="J2" s="951"/>
      <c r="K2" s="951"/>
      <c r="L2" s="951"/>
      <c r="M2" s="951"/>
      <c r="N2" s="951"/>
      <c r="O2" s="951"/>
      <c r="P2" s="951"/>
      <c r="Q2" s="951"/>
      <c r="R2" s="951"/>
      <c r="S2" s="951"/>
      <c r="T2" s="951"/>
      <c r="U2" s="951"/>
      <c r="V2" s="951"/>
      <c r="W2" s="951"/>
      <c r="X2" s="951"/>
      <c r="Y2" s="951"/>
      <c r="Z2" s="951"/>
    </row>
    <row r="3" spans="1:26" s="51" customFormat="1" ht="15" customHeight="1">
      <c r="A3" s="83"/>
      <c r="B3" s="83"/>
      <c r="C3" s="83"/>
      <c r="D3" s="83"/>
      <c r="E3" s="83"/>
      <c r="F3" s="83"/>
      <c r="G3" s="83"/>
      <c r="H3" s="83"/>
      <c r="I3" s="83"/>
      <c r="J3" s="83"/>
      <c r="K3" s="83"/>
      <c r="L3" s="83"/>
      <c r="M3" s="83"/>
      <c r="N3" s="83"/>
      <c r="O3" s="83"/>
      <c r="P3" s="83"/>
      <c r="Q3" s="83"/>
      <c r="R3" s="83"/>
      <c r="S3" s="83"/>
      <c r="T3" s="83"/>
      <c r="U3" s="83"/>
      <c r="V3" s="83"/>
      <c r="W3" s="83"/>
      <c r="X3" s="83"/>
      <c r="Y3" s="50"/>
      <c r="Z3" s="50"/>
    </row>
    <row r="4" spans="1:26" s="51" customFormat="1" ht="17.25" customHeight="1">
      <c r="A4" s="50"/>
      <c r="B4" s="53"/>
      <c r="Z4" s="21" t="s">
        <v>417</v>
      </c>
    </row>
    <row r="5" spans="1:26" s="51" customFormat="1" ht="8.1" customHeight="1">
      <c r="A5" s="50"/>
      <c r="B5" s="53"/>
      <c r="Z5" s="21"/>
    </row>
    <row r="6" spans="1:26" ht="20.100000000000001" customHeight="1">
      <c r="A6" s="1107" t="s">
        <v>94</v>
      </c>
      <c r="B6" s="1108"/>
      <c r="C6" s="1111" t="s">
        <v>93</v>
      </c>
      <c r="D6" s="1113" t="s">
        <v>92</v>
      </c>
      <c r="E6" s="1114"/>
      <c r="F6" s="1114"/>
      <c r="G6" s="1114"/>
      <c r="H6" s="1114"/>
      <c r="I6" s="1114"/>
      <c r="J6" s="1114"/>
      <c r="K6" s="1114"/>
      <c r="L6" s="1114"/>
      <c r="M6" s="1114"/>
      <c r="N6" s="1114"/>
      <c r="O6" s="1114"/>
      <c r="P6" s="1114"/>
      <c r="Q6" s="1114"/>
      <c r="R6" s="1114"/>
      <c r="S6" s="1114"/>
      <c r="T6" s="1114"/>
      <c r="U6" s="1114"/>
      <c r="V6" s="1114"/>
      <c r="W6" s="999"/>
      <c r="X6" s="1114"/>
      <c r="Y6" s="1114"/>
      <c r="Z6" s="952" t="s">
        <v>82</v>
      </c>
    </row>
    <row r="7" spans="1:26" s="23" customFormat="1" ht="30.6" customHeight="1">
      <c r="A7" s="1109"/>
      <c r="B7" s="1110"/>
      <c r="C7" s="1112"/>
      <c r="D7" s="528" t="s">
        <v>365</v>
      </c>
      <c r="E7" s="529" t="s">
        <v>57</v>
      </c>
      <c r="F7" s="529" t="s">
        <v>58</v>
      </c>
      <c r="G7" s="529" t="s">
        <v>59</v>
      </c>
      <c r="H7" s="529" t="s">
        <v>60</v>
      </c>
      <c r="I7" s="529" t="s">
        <v>61</v>
      </c>
      <c r="J7" s="529" t="s">
        <v>62</v>
      </c>
      <c r="K7" s="529" t="s">
        <v>63</v>
      </c>
      <c r="L7" s="529" t="s">
        <v>64</v>
      </c>
      <c r="M7" s="529" t="s">
        <v>65</v>
      </c>
      <c r="N7" s="529" t="s">
        <v>66</v>
      </c>
      <c r="O7" s="529" t="s">
        <v>67</v>
      </c>
      <c r="P7" s="529" t="s">
        <v>68</v>
      </c>
      <c r="Q7" s="529" t="s">
        <v>69</v>
      </c>
      <c r="R7" s="529" t="s">
        <v>150</v>
      </c>
      <c r="S7" s="529" t="s">
        <v>151</v>
      </c>
      <c r="T7" s="529" t="s">
        <v>152</v>
      </c>
      <c r="U7" s="529" t="s">
        <v>153</v>
      </c>
      <c r="V7" s="529" t="s">
        <v>154</v>
      </c>
      <c r="W7" s="529" t="s">
        <v>155</v>
      </c>
      <c r="X7" s="529" t="s">
        <v>156</v>
      </c>
      <c r="Y7" s="529" t="s">
        <v>383</v>
      </c>
      <c r="Z7" s="953"/>
    </row>
    <row r="8" spans="1:26" ht="20.100000000000001" customHeight="1">
      <c r="A8" s="1125" t="s">
        <v>425</v>
      </c>
      <c r="B8" s="1128"/>
      <c r="C8" s="1129"/>
      <c r="D8" s="530" t="s">
        <v>90</v>
      </c>
      <c r="E8" s="531"/>
      <c r="F8" s="531"/>
      <c r="G8" s="531"/>
      <c r="H8" s="531"/>
      <c r="I8" s="531"/>
      <c r="J8" s="531"/>
      <c r="K8" s="531"/>
      <c r="L8" s="531"/>
      <c r="M8" s="531"/>
      <c r="N8" s="531"/>
      <c r="O8" s="531"/>
      <c r="P8" s="531"/>
      <c r="Q8" s="531"/>
      <c r="R8" s="531"/>
      <c r="S8" s="531"/>
      <c r="T8" s="531"/>
      <c r="U8" s="531"/>
      <c r="V8" s="531"/>
      <c r="W8" s="531"/>
      <c r="X8" s="531"/>
      <c r="Y8" s="531"/>
      <c r="Z8" s="532">
        <f t="shared" ref="Z8:Z25" si="0">SUM(E8:Y8)</f>
        <v>0</v>
      </c>
    </row>
    <row r="9" spans="1:26" ht="20.100000000000001" customHeight="1">
      <c r="A9" s="1126"/>
      <c r="B9" s="1106"/>
      <c r="C9" s="1116"/>
      <c r="D9" s="533" t="s">
        <v>89</v>
      </c>
      <c r="E9" s="534">
        <f>$C8*E8</f>
        <v>0</v>
      </c>
      <c r="F9" s="534">
        <f t="shared" ref="F9:V9" si="1">$C8*F8</f>
        <v>0</v>
      </c>
      <c r="G9" s="534">
        <f t="shared" si="1"/>
        <v>0</v>
      </c>
      <c r="H9" s="534">
        <f t="shared" si="1"/>
        <v>0</v>
      </c>
      <c r="I9" s="534">
        <f t="shared" si="1"/>
        <v>0</v>
      </c>
      <c r="J9" s="534">
        <f t="shared" si="1"/>
        <v>0</v>
      </c>
      <c r="K9" s="534">
        <f t="shared" si="1"/>
        <v>0</v>
      </c>
      <c r="L9" s="534">
        <f t="shared" si="1"/>
        <v>0</v>
      </c>
      <c r="M9" s="534">
        <f t="shared" si="1"/>
        <v>0</v>
      </c>
      <c r="N9" s="534">
        <f t="shared" si="1"/>
        <v>0</v>
      </c>
      <c r="O9" s="534">
        <f t="shared" si="1"/>
        <v>0</v>
      </c>
      <c r="P9" s="534">
        <f t="shared" si="1"/>
        <v>0</v>
      </c>
      <c r="Q9" s="534">
        <f t="shared" si="1"/>
        <v>0</v>
      </c>
      <c r="R9" s="534">
        <f t="shared" si="1"/>
        <v>0</v>
      </c>
      <c r="S9" s="534">
        <f t="shared" si="1"/>
        <v>0</v>
      </c>
      <c r="T9" s="534">
        <f t="shared" si="1"/>
        <v>0</v>
      </c>
      <c r="U9" s="534">
        <f t="shared" si="1"/>
        <v>0</v>
      </c>
      <c r="V9" s="534">
        <f t="shared" si="1"/>
        <v>0</v>
      </c>
      <c r="W9" s="534">
        <f t="shared" ref="W9:Y9" si="2">$C8*W8</f>
        <v>0</v>
      </c>
      <c r="X9" s="534">
        <f t="shared" si="2"/>
        <v>0</v>
      </c>
      <c r="Y9" s="534">
        <f t="shared" si="2"/>
        <v>0</v>
      </c>
      <c r="Z9" s="535">
        <f t="shared" si="0"/>
        <v>0</v>
      </c>
    </row>
    <row r="10" spans="1:26" ht="20.100000000000001" customHeight="1">
      <c r="A10" s="1126"/>
      <c r="B10" s="1117"/>
      <c r="C10" s="1119"/>
      <c r="D10" s="536" t="s">
        <v>90</v>
      </c>
      <c r="E10" s="537"/>
      <c r="F10" s="537"/>
      <c r="G10" s="537"/>
      <c r="H10" s="537"/>
      <c r="I10" s="537"/>
      <c r="J10" s="537"/>
      <c r="K10" s="537"/>
      <c r="L10" s="537"/>
      <c r="M10" s="537"/>
      <c r="N10" s="537"/>
      <c r="O10" s="537"/>
      <c r="P10" s="537"/>
      <c r="Q10" s="537"/>
      <c r="R10" s="537"/>
      <c r="S10" s="537"/>
      <c r="T10" s="537"/>
      <c r="U10" s="537"/>
      <c r="V10" s="537"/>
      <c r="W10" s="537"/>
      <c r="X10" s="537"/>
      <c r="Y10" s="537"/>
      <c r="Z10" s="535">
        <f t="shared" si="0"/>
        <v>0</v>
      </c>
    </row>
    <row r="11" spans="1:26" ht="20.100000000000001" customHeight="1">
      <c r="A11" s="1126"/>
      <c r="B11" s="1118"/>
      <c r="C11" s="1120"/>
      <c r="D11" s="536" t="s">
        <v>89</v>
      </c>
      <c r="E11" s="534">
        <f>$C10*E10</f>
        <v>0</v>
      </c>
      <c r="F11" s="534">
        <f t="shared" ref="F11:V11" si="3">$C10*F10</f>
        <v>0</v>
      </c>
      <c r="G11" s="534">
        <f t="shared" si="3"/>
        <v>0</v>
      </c>
      <c r="H11" s="534">
        <f t="shared" si="3"/>
        <v>0</v>
      </c>
      <c r="I11" s="534">
        <f t="shared" si="3"/>
        <v>0</v>
      </c>
      <c r="J11" s="534">
        <f t="shared" si="3"/>
        <v>0</v>
      </c>
      <c r="K11" s="534">
        <f t="shared" si="3"/>
        <v>0</v>
      </c>
      <c r="L11" s="534">
        <f t="shared" si="3"/>
        <v>0</v>
      </c>
      <c r="M11" s="534">
        <f t="shared" si="3"/>
        <v>0</v>
      </c>
      <c r="N11" s="534">
        <f t="shared" si="3"/>
        <v>0</v>
      </c>
      <c r="O11" s="534">
        <f t="shared" si="3"/>
        <v>0</v>
      </c>
      <c r="P11" s="534">
        <f t="shared" si="3"/>
        <v>0</v>
      </c>
      <c r="Q11" s="534">
        <f t="shared" si="3"/>
        <v>0</v>
      </c>
      <c r="R11" s="534">
        <f t="shared" si="3"/>
        <v>0</v>
      </c>
      <c r="S11" s="534">
        <f t="shared" si="3"/>
        <v>0</v>
      </c>
      <c r="T11" s="534">
        <f t="shared" si="3"/>
        <v>0</v>
      </c>
      <c r="U11" s="534">
        <f t="shared" si="3"/>
        <v>0</v>
      </c>
      <c r="V11" s="534">
        <f t="shared" si="3"/>
        <v>0</v>
      </c>
      <c r="W11" s="534">
        <f t="shared" ref="W11:Y11" si="4">$C10*W10</f>
        <v>0</v>
      </c>
      <c r="X11" s="534">
        <f t="shared" si="4"/>
        <v>0</v>
      </c>
      <c r="Y11" s="534">
        <f t="shared" si="4"/>
        <v>0</v>
      </c>
      <c r="Z11" s="535">
        <f t="shared" si="0"/>
        <v>0</v>
      </c>
    </row>
    <row r="12" spans="1:26" ht="20.100000000000001" customHeight="1">
      <c r="A12" s="1126"/>
      <c r="B12" s="1105"/>
      <c r="C12" s="1115"/>
      <c r="D12" s="536" t="s">
        <v>90</v>
      </c>
      <c r="E12" s="537"/>
      <c r="F12" s="537"/>
      <c r="G12" s="537"/>
      <c r="H12" s="537"/>
      <c r="I12" s="537"/>
      <c r="J12" s="537"/>
      <c r="K12" s="537"/>
      <c r="L12" s="537"/>
      <c r="M12" s="537"/>
      <c r="N12" s="537"/>
      <c r="O12" s="537"/>
      <c r="P12" s="537"/>
      <c r="Q12" s="537"/>
      <c r="R12" s="537"/>
      <c r="S12" s="537"/>
      <c r="T12" s="537"/>
      <c r="U12" s="537"/>
      <c r="V12" s="537"/>
      <c r="W12" s="537"/>
      <c r="X12" s="537"/>
      <c r="Y12" s="537"/>
      <c r="Z12" s="535">
        <f t="shared" si="0"/>
        <v>0</v>
      </c>
    </row>
    <row r="13" spans="1:26" ht="20.100000000000001" customHeight="1">
      <c r="A13" s="1126"/>
      <c r="B13" s="1106"/>
      <c r="C13" s="1116"/>
      <c r="D13" s="536" t="s">
        <v>89</v>
      </c>
      <c r="E13" s="534">
        <f>$C12*E12</f>
        <v>0</v>
      </c>
      <c r="F13" s="534">
        <f t="shared" ref="F13:V13" si="5">$C12*F12</f>
        <v>0</v>
      </c>
      <c r="G13" s="534">
        <f t="shared" si="5"/>
        <v>0</v>
      </c>
      <c r="H13" s="534">
        <f t="shared" si="5"/>
        <v>0</v>
      </c>
      <c r="I13" s="534">
        <f t="shared" si="5"/>
        <v>0</v>
      </c>
      <c r="J13" s="534">
        <f t="shared" si="5"/>
        <v>0</v>
      </c>
      <c r="K13" s="534">
        <f t="shared" si="5"/>
        <v>0</v>
      </c>
      <c r="L13" s="534">
        <f t="shared" si="5"/>
        <v>0</v>
      </c>
      <c r="M13" s="534">
        <f t="shared" si="5"/>
        <v>0</v>
      </c>
      <c r="N13" s="534">
        <f t="shared" si="5"/>
        <v>0</v>
      </c>
      <c r="O13" s="534">
        <f t="shared" si="5"/>
        <v>0</v>
      </c>
      <c r="P13" s="534">
        <f t="shared" si="5"/>
        <v>0</v>
      </c>
      <c r="Q13" s="534">
        <f t="shared" si="5"/>
        <v>0</v>
      </c>
      <c r="R13" s="534">
        <f t="shared" si="5"/>
        <v>0</v>
      </c>
      <c r="S13" s="534">
        <f t="shared" si="5"/>
        <v>0</v>
      </c>
      <c r="T13" s="534">
        <f t="shared" si="5"/>
        <v>0</v>
      </c>
      <c r="U13" s="534">
        <f t="shared" si="5"/>
        <v>0</v>
      </c>
      <c r="V13" s="534">
        <f t="shared" si="5"/>
        <v>0</v>
      </c>
      <c r="W13" s="534">
        <f t="shared" ref="W13:Y13" si="6">$C12*W12</f>
        <v>0</v>
      </c>
      <c r="X13" s="534">
        <f t="shared" si="6"/>
        <v>0</v>
      </c>
      <c r="Y13" s="534">
        <f t="shared" si="6"/>
        <v>0</v>
      </c>
      <c r="Z13" s="535">
        <f t="shared" si="0"/>
        <v>0</v>
      </c>
    </row>
    <row r="14" spans="1:26" ht="20.100000000000001" customHeight="1">
      <c r="A14" s="1126"/>
      <c r="B14" s="1105"/>
      <c r="C14" s="1115"/>
      <c r="D14" s="536" t="s">
        <v>90</v>
      </c>
      <c r="E14" s="537"/>
      <c r="F14" s="537"/>
      <c r="G14" s="537"/>
      <c r="H14" s="537"/>
      <c r="I14" s="537"/>
      <c r="J14" s="537"/>
      <c r="K14" s="537"/>
      <c r="L14" s="537"/>
      <c r="M14" s="537"/>
      <c r="N14" s="537"/>
      <c r="O14" s="537"/>
      <c r="P14" s="537"/>
      <c r="Q14" s="537"/>
      <c r="R14" s="537"/>
      <c r="S14" s="537"/>
      <c r="T14" s="537"/>
      <c r="U14" s="537"/>
      <c r="V14" s="537"/>
      <c r="W14" s="537"/>
      <c r="X14" s="537"/>
      <c r="Y14" s="537"/>
      <c r="Z14" s="535">
        <f t="shared" si="0"/>
        <v>0</v>
      </c>
    </row>
    <row r="15" spans="1:26" ht="20.100000000000001" customHeight="1">
      <c r="A15" s="1126"/>
      <c r="B15" s="1106"/>
      <c r="C15" s="1116"/>
      <c r="D15" s="536" t="s">
        <v>89</v>
      </c>
      <c r="E15" s="534">
        <f>$C14*E14</f>
        <v>0</v>
      </c>
      <c r="F15" s="534">
        <f t="shared" ref="F15:V15" si="7">$C14*F14</f>
        <v>0</v>
      </c>
      <c r="G15" s="534">
        <f t="shared" si="7"/>
        <v>0</v>
      </c>
      <c r="H15" s="534">
        <f t="shared" si="7"/>
        <v>0</v>
      </c>
      <c r="I15" s="534">
        <f t="shared" si="7"/>
        <v>0</v>
      </c>
      <c r="J15" s="534">
        <f t="shared" si="7"/>
        <v>0</v>
      </c>
      <c r="K15" s="534">
        <f t="shared" si="7"/>
        <v>0</v>
      </c>
      <c r="L15" s="534">
        <f t="shared" si="7"/>
        <v>0</v>
      </c>
      <c r="M15" s="534">
        <f t="shared" si="7"/>
        <v>0</v>
      </c>
      <c r="N15" s="534">
        <f t="shared" si="7"/>
        <v>0</v>
      </c>
      <c r="O15" s="534">
        <f t="shared" si="7"/>
        <v>0</v>
      </c>
      <c r="P15" s="534">
        <f t="shared" si="7"/>
        <v>0</v>
      </c>
      <c r="Q15" s="534">
        <f t="shared" si="7"/>
        <v>0</v>
      </c>
      <c r="R15" s="534">
        <f t="shared" si="7"/>
        <v>0</v>
      </c>
      <c r="S15" s="534">
        <f t="shared" si="7"/>
        <v>0</v>
      </c>
      <c r="T15" s="534">
        <f t="shared" si="7"/>
        <v>0</v>
      </c>
      <c r="U15" s="534">
        <f t="shared" si="7"/>
        <v>0</v>
      </c>
      <c r="V15" s="534">
        <f t="shared" si="7"/>
        <v>0</v>
      </c>
      <c r="W15" s="534">
        <f t="shared" ref="W15:Y15" si="8">$C14*W14</f>
        <v>0</v>
      </c>
      <c r="X15" s="534">
        <f t="shared" si="8"/>
        <v>0</v>
      </c>
      <c r="Y15" s="534">
        <f t="shared" si="8"/>
        <v>0</v>
      </c>
      <c r="Z15" s="535">
        <f t="shared" si="0"/>
        <v>0</v>
      </c>
    </row>
    <row r="16" spans="1:26" ht="20.100000000000001" customHeight="1">
      <c r="A16" s="1126"/>
      <c r="B16" s="1117"/>
      <c r="C16" s="1119"/>
      <c r="D16" s="536" t="s">
        <v>90</v>
      </c>
      <c r="E16" s="537"/>
      <c r="F16" s="537"/>
      <c r="G16" s="537"/>
      <c r="H16" s="537"/>
      <c r="I16" s="537"/>
      <c r="J16" s="537"/>
      <c r="K16" s="537"/>
      <c r="L16" s="537"/>
      <c r="M16" s="537"/>
      <c r="N16" s="537"/>
      <c r="O16" s="537"/>
      <c r="P16" s="537"/>
      <c r="Q16" s="537"/>
      <c r="R16" s="537"/>
      <c r="S16" s="537"/>
      <c r="T16" s="537"/>
      <c r="U16" s="537"/>
      <c r="V16" s="537"/>
      <c r="W16" s="537"/>
      <c r="X16" s="537"/>
      <c r="Y16" s="537"/>
      <c r="Z16" s="535">
        <f t="shared" si="0"/>
        <v>0</v>
      </c>
    </row>
    <row r="17" spans="1:26" ht="20.100000000000001" customHeight="1">
      <c r="A17" s="1126"/>
      <c r="B17" s="1118"/>
      <c r="C17" s="1120"/>
      <c r="D17" s="536" t="s">
        <v>89</v>
      </c>
      <c r="E17" s="534">
        <f>$C16*E16</f>
        <v>0</v>
      </c>
      <c r="F17" s="534">
        <f t="shared" ref="F17:V17" si="9">$C16*F16</f>
        <v>0</v>
      </c>
      <c r="G17" s="534">
        <f t="shared" si="9"/>
        <v>0</v>
      </c>
      <c r="H17" s="534">
        <f t="shared" si="9"/>
        <v>0</v>
      </c>
      <c r="I17" s="534">
        <f t="shared" si="9"/>
        <v>0</v>
      </c>
      <c r="J17" s="534">
        <f t="shared" si="9"/>
        <v>0</v>
      </c>
      <c r="K17" s="534">
        <f t="shared" si="9"/>
        <v>0</v>
      </c>
      <c r="L17" s="534">
        <f t="shared" si="9"/>
        <v>0</v>
      </c>
      <c r="M17" s="534">
        <f t="shared" si="9"/>
        <v>0</v>
      </c>
      <c r="N17" s="534">
        <f t="shared" si="9"/>
        <v>0</v>
      </c>
      <c r="O17" s="534">
        <f t="shared" si="9"/>
        <v>0</v>
      </c>
      <c r="P17" s="534">
        <f t="shared" si="9"/>
        <v>0</v>
      </c>
      <c r="Q17" s="534">
        <f t="shared" si="9"/>
        <v>0</v>
      </c>
      <c r="R17" s="534">
        <f t="shared" si="9"/>
        <v>0</v>
      </c>
      <c r="S17" s="534">
        <f t="shared" si="9"/>
        <v>0</v>
      </c>
      <c r="T17" s="534">
        <f t="shared" si="9"/>
        <v>0</v>
      </c>
      <c r="U17" s="534">
        <f t="shared" si="9"/>
        <v>0</v>
      </c>
      <c r="V17" s="534">
        <f t="shared" si="9"/>
        <v>0</v>
      </c>
      <c r="W17" s="534">
        <f t="shared" ref="W17:Y17" si="10">$C16*W16</f>
        <v>0</v>
      </c>
      <c r="X17" s="534">
        <f t="shared" si="10"/>
        <v>0</v>
      </c>
      <c r="Y17" s="534">
        <f t="shared" si="10"/>
        <v>0</v>
      </c>
      <c r="Z17" s="535">
        <f t="shared" si="0"/>
        <v>0</v>
      </c>
    </row>
    <row r="18" spans="1:26" ht="20.100000000000001" customHeight="1">
      <c r="A18" s="1126"/>
      <c r="B18" s="1105"/>
      <c r="C18" s="1115"/>
      <c r="D18" s="536" t="s">
        <v>90</v>
      </c>
      <c r="E18" s="537"/>
      <c r="F18" s="537"/>
      <c r="G18" s="537"/>
      <c r="H18" s="537"/>
      <c r="I18" s="537"/>
      <c r="J18" s="537"/>
      <c r="K18" s="537"/>
      <c r="L18" s="537"/>
      <c r="M18" s="537"/>
      <c r="N18" s="537"/>
      <c r="O18" s="537"/>
      <c r="P18" s="537"/>
      <c r="Q18" s="537"/>
      <c r="R18" s="537"/>
      <c r="S18" s="537"/>
      <c r="T18" s="537"/>
      <c r="U18" s="537"/>
      <c r="V18" s="537"/>
      <c r="W18" s="537"/>
      <c r="X18" s="537"/>
      <c r="Y18" s="537"/>
      <c r="Z18" s="535">
        <f t="shared" si="0"/>
        <v>0</v>
      </c>
    </row>
    <row r="19" spans="1:26" ht="20.100000000000001" customHeight="1">
      <c r="A19" s="1126"/>
      <c r="B19" s="1106"/>
      <c r="C19" s="1116"/>
      <c r="D19" s="536" t="s">
        <v>89</v>
      </c>
      <c r="E19" s="534">
        <f>$C18*E18</f>
        <v>0</v>
      </c>
      <c r="F19" s="534">
        <f t="shared" ref="F19:V19" si="11">$C18*F18</f>
        <v>0</v>
      </c>
      <c r="G19" s="534">
        <f t="shared" si="11"/>
        <v>0</v>
      </c>
      <c r="H19" s="534">
        <f t="shared" si="11"/>
        <v>0</v>
      </c>
      <c r="I19" s="534">
        <f t="shared" si="11"/>
        <v>0</v>
      </c>
      <c r="J19" s="534">
        <f t="shared" si="11"/>
        <v>0</v>
      </c>
      <c r="K19" s="534">
        <f t="shared" si="11"/>
        <v>0</v>
      </c>
      <c r="L19" s="534">
        <f t="shared" si="11"/>
        <v>0</v>
      </c>
      <c r="M19" s="534">
        <f t="shared" si="11"/>
        <v>0</v>
      </c>
      <c r="N19" s="534">
        <f t="shared" si="11"/>
        <v>0</v>
      </c>
      <c r="O19" s="534">
        <f t="shared" si="11"/>
        <v>0</v>
      </c>
      <c r="P19" s="534">
        <f t="shared" si="11"/>
        <v>0</v>
      </c>
      <c r="Q19" s="534">
        <f t="shared" si="11"/>
        <v>0</v>
      </c>
      <c r="R19" s="534">
        <f t="shared" si="11"/>
        <v>0</v>
      </c>
      <c r="S19" s="534">
        <f t="shared" si="11"/>
        <v>0</v>
      </c>
      <c r="T19" s="534">
        <f t="shared" si="11"/>
        <v>0</v>
      </c>
      <c r="U19" s="534">
        <f t="shared" si="11"/>
        <v>0</v>
      </c>
      <c r="V19" s="534">
        <f t="shared" si="11"/>
        <v>0</v>
      </c>
      <c r="W19" s="534">
        <f t="shared" ref="W19:Y19" si="12">$C18*W18</f>
        <v>0</v>
      </c>
      <c r="X19" s="534">
        <f t="shared" si="12"/>
        <v>0</v>
      </c>
      <c r="Y19" s="534">
        <f t="shared" si="12"/>
        <v>0</v>
      </c>
      <c r="Z19" s="535">
        <f t="shared" si="0"/>
        <v>0</v>
      </c>
    </row>
    <row r="20" spans="1:26" ht="20.100000000000001" customHeight="1">
      <c r="A20" s="1126"/>
      <c r="B20" s="1105"/>
      <c r="C20" s="1115"/>
      <c r="D20" s="536" t="s">
        <v>90</v>
      </c>
      <c r="E20" s="537"/>
      <c r="F20" s="537"/>
      <c r="G20" s="537"/>
      <c r="H20" s="537"/>
      <c r="I20" s="537"/>
      <c r="J20" s="537"/>
      <c r="K20" s="537"/>
      <c r="L20" s="537"/>
      <c r="M20" s="537"/>
      <c r="N20" s="537"/>
      <c r="O20" s="537"/>
      <c r="P20" s="537"/>
      <c r="Q20" s="537"/>
      <c r="R20" s="537"/>
      <c r="S20" s="537"/>
      <c r="T20" s="537"/>
      <c r="U20" s="537"/>
      <c r="V20" s="537"/>
      <c r="W20" s="537"/>
      <c r="X20" s="537"/>
      <c r="Y20" s="537"/>
      <c r="Z20" s="535">
        <f t="shared" si="0"/>
        <v>0</v>
      </c>
    </row>
    <row r="21" spans="1:26" ht="20.100000000000001" customHeight="1">
      <c r="A21" s="1126"/>
      <c r="B21" s="1106"/>
      <c r="C21" s="1116"/>
      <c r="D21" s="536" t="s">
        <v>89</v>
      </c>
      <c r="E21" s="534">
        <f>$C20*E20</f>
        <v>0</v>
      </c>
      <c r="F21" s="534">
        <f t="shared" ref="F21:V21" si="13">$C20*F20</f>
        <v>0</v>
      </c>
      <c r="G21" s="534">
        <f t="shared" si="13"/>
        <v>0</v>
      </c>
      <c r="H21" s="534">
        <f t="shared" si="13"/>
        <v>0</v>
      </c>
      <c r="I21" s="534">
        <f t="shared" si="13"/>
        <v>0</v>
      </c>
      <c r="J21" s="534">
        <f t="shared" si="13"/>
        <v>0</v>
      </c>
      <c r="K21" s="534">
        <f t="shared" si="13"/>
        <v>0</v>
      </c>
      <c r="L21" s="534">
        <f t="shared" si="13"/>
        <v>0</v>
      </c>
      <c r="M21" s="534">
        <f t="shared" si="13"/>
        <v>0</v>
      </c>
      <c r="N21" s="534">
        <f t="shared" si="13"/>
        <v>0</v>
      </c>
      <c r="O21" s="534">
        <f t="shared" si="13"/>
        <v>0</v>
      </c>
      <c r="P21" s="534">
        <f t="shared" si="13"/>
        <v>0</v>
      </c>
      <c r="Q21" s="534">
        <f t="shared" si="13"/>
        <v>0</v>
      </c>
      <c r="R21" s="534">
        <f t="shared" si="13"/>
        <v>0</v>
      </c>
      <c r="S21" s="534">
        <f t="shared" si="13"/>
        <v>0</v>
      </c>
      <c r="T21" s="534">
        <f t="shared" si="13"/>
        <v>0</v>
      </c>
      <c r="U21" s="534">
        <f t="shared" si="13"/>
        <v>0</v>
      </c>
      <c r="V21" s="534">
        <f t="shared" si="13"/>
        <v>0</v>
      </c>
      <c r="W21" s="534">
        <f t="shared" ref="W21:Y21" si="14">$C20*W20</f>
        <v>0</v>
      </c>
      <c r="X21" s="534">
        <f t="shared" si="14"/>
        <v>0</v>
      </c>
      <c r="Y21" s="534">
        <f t="shared" si="14"/>
        <v>0</v>
      </c>
      <c r="Z21" s="535">
        <f t="shared" si="0"/>
        <v>0</v>
      </c>
    </row>
    <row r="22" spans="1:26" ht="20.100000000000001" customHeight="1">
      <c r="A22" s="1126"/>
      <c r="B22" s="1105"/>
      <c r="C22" s="1123"/>
      <c r="D22" s="536" t="s">
        <v>90</v>
      </c>
      <c r="E22" s="537"/>
      <c r="F22" s="537"/>
      <c r="G22" s="537"/>
      <c r="H22" s="537"/>
      <c r="I22" s="537"/>
      <c r="J22" s="537"/>
      <c r="K22" s="537"/>
      <c r="L22" s="537"/>
      <c r="M22" s="537"/>
      <c r="N22" s="537"/>
      <c r="O22" s="537"/>
      <c r="P22" s="537"/>
      <c r="Q22" s="537"/>
      <c r="R22" s="537"/>
      <c r="S22" s="537"/>
      <c r="T22" s="537"/>
      <c r="U22" s="537"/>
      <c r="V22" s="537"/>
      <c r="W22" s="537"/>
      <c r="X22" s="537"/>
      <c r="Y22" s="537"/>
      <c r="Z22" s="535">
        <f t="shared" si="0"/>
        <v>0</v>
      </c>
    </row>
    <row r="23" spans="1:26" ht="20.100000000000001" customHeight="1">
      <c r="A23" s="1126"/>
      <c r="B23" s="1106"/>
      <c r="C23" s="1124"/>
      <c r="D23" s="536" t="s">
        <v>89</v>
      </c>
      <c r="E23" s="534">
        <f>$C22*E22</f>
        <v>0</v>
      </c>
      <c r="F23" s="534">
        <f t="shared" ref="F23:V23" si="15">$C22*F22</f>
        <v>0</v>
      </c>
      <c r="G23" s="534">
        <f t="shared" si="15"/>
        <v>0</v>
      </c>
      <c r="H23" s="534">
        <f t="shared" si="15"/>
        <v>0</v>
      </c>
      <c r="I23" s="534">
        <f t="shared" si="15"/>
        <v>0</v>
      </c>
      <c r="J23" s="534">
        <f t="shared" si="15"/>
        <v>0</v>
      </c>
      <c r="K23" s="534">
        <f t="shared" si="15"/>
        <v>0</v>
      </c>
      <c r="L23" s="534">
        <f t="shared" si="15"/>
        <v>0</v>
      </c>
      <c r="M23" s="534">
        <f t="shared" si="15"/>
        <v>0</v>
      </c>
      <c r="N23" s="534">
        <f t="shared" si="15"/>
        <v>0</v>
      </c>
      <c r="O23" s="534">
        <f t="shared" si="15"/>
        <v>0</v>
      </c>
      <c r="P23" s="534">
        <f t="shared" si="15"/>
        <v>0</v>
      </c>
      <c r="Q23" s="534">
        <f t="shared" si="15"/>
        <v>0</v>
      </c>
      <c r="R23" s="534">
        <f t="shared" si="15"/>
        <v>0</v>
      </c>
      <c r="S23" s="534">
        <f t="shared" si="15"/>
        <v>0</v>
      </c>
      <c r="T23" s="534">
        <f t="shared" si="15"/>
        <v>0</v>
      </c>
      <c r="U23" s="534">
        <f t="shared" si="15"/>
        <v>0</v>
      </c>
      <c r="V23" s="534">
        <f t="shared" si="15"/>
        <v>0</v>
      </c>
      <c r="W23" s="534">
        <f t="shared" ref="W23:Y23" si="16">$C22*W22</f>
        <v>0</v>
      </c>
      <c r="X23" s="534">
        <f t="shared" si="16"/>
        <v>0</v>
      </c>
      <c r="Y23" s="534">
        <f t="shared" si="16"/>
        <v>0</v>
      </c>
      <c r="Z23" s="535">
        <f t="shared" si="0"/>
        <v>0</v>
      </c>
    </row>
    <row r="24" spans="1:26" ht="20.100000000000001" customHeight="1">
      <c r="A24" s="1126"/>
      <c r="B24" s="1105"/>
      <c r="C24" s="1123"/>
      <c r="D24" s="536" t="s">
        <v>90</v>
      </c>
      <c r="E24" s="537"/>
      <c r="F24" s="537"/>
      <c r="G24" s="537"/>
      <c r="H24" s="537"/>
      <c r="I24" s="537"/>
      <c r="J24" s="537"/>
      <c r="K24" s="537"/>
      <c r="L24" s="537"/>
      <c r="M24" s="537"/>
      <c r="N24" s="537"/>
      <c r="O24" s="537"/>
      <c r="P24" s="537"/>
      <c r="Q24" s="537"/>
      <c r="R24" s="537"/>
      <c r="S24" s="537"/>
      <c r="T24" s="537"/>
      <c r="U24" s="537"/>
      <c r="V24" s="537"/>
      <c r="W24" s="537"/>
      <c r="X24" s="537"/>
      <c r="Y24" s="537"/>
      <c r="Z24" s="535">
        <f t="shared" si="0"/>
        <v>0</v>
      </c>
    </row>
    <row r="25" spans="1:26" ht="20.100000000000001" customHeight="1">
      <c r="A25" s="1127"/>
      <c r="B25" s="1106"/>
      <c r="C25" s="1124"/>
      <c r="D25" s="536" t="s">
        <v>89</v>
      </c>
      <c r="E25" s="534">
        <f>$C24*E24</f>
        <v>0</v>
      </c>
      <c r="F25" s="534">
        <f t="shared" ref="F25:V25" si="17">$C24*F24</f>
        <v>0</v>
      </c>
      <c r="G25" s="534">
        <f t="shared" si="17"/>
        <v>0</v>
      </c>
      <c r="H25" s="534">
        <f t="shared" si="17"/>
        <v>0</v>
      </c>
      <c r="I25" s="534">
        <f t="shared" si="17"/>
        <v>0</v>
      </c>
      <c r="J25" s="534">
        <f t="shared" si="17"/>
        <v>0</v>
      </c>
      <c r="K25" s="534">
        <f t="shared" si="17"/>
        <v>0</v>
      </c>
      <c r="L25" s="534">
        <f t="shared" si="17"/>
        <v>0</v>
      </c>
      <c r="M25" s="534">
        <f t="shared" si="17"/>
        <v>0</v>
      </c>
      <c r="N25" s="534">
        <f t="shared" si="17"/>
        <v>0</v>
      </c>
      <c r="O25" s="534">
        <f t="shared" si="17"/>
        <v>0</v>
      </c>
      <c r="P25" s="534">
        <f t="shared" si="17"/>
        <v>0</v>
      </c>
      <c r="Q25" s="534">
        <f t="shared" si="17"/>
        <v>0</v>
      </c>
      <c r="R25" s="534">
        <f t="shared" si="17"/>
        <v>0</v>
      </c>
      <c r="S25" s="534">
        <f t="shared" si="17"/>
        <v>0</v>
      </c>
      <c r="T25" s="534">
        <f t="shared" si="17"/>
        <v>0</v>
      </c>
      <c r="U25" s="534">
        <f t="shared" si="17"/>
        <v>0</v>
      </c>
      <c r="V25" s="534">
        <f t="shared" si="17"/>
        <v>0</v>
      </c>
      <c r="W25" s="534">
        <f t="shared" ref="W25:Y25" si="18">$C24*W24</f>
        <v>0</v>
      </c>
      <c r="X25" s="534">
        <f t="shared" si="18"/>
        <v>0</v>
      </c>
      <c r="Y25" s="534">
        <f t="shared" si="18"/>
        <v>0</v>
      </c>
      <c r="Z25" s="535">
        <f t="shared" si="0"/>
        <v>0</v>
      </c>
    </row>
    <row r="26" spans="1:26" ht="20.100000000000001" customHeight="1">
      <c r="A26" s="1107" t="s">
        <v>91</v>
      </c>
      <c r="B26" s="1084"/>
      <c r="C26" s="1121"/>
      <c r="D26" s="538" t="s">
        <v>90</v>
      </c>
      <c r="E26" s="539">
        <f t="shared" ref="E26:Z26" si="19">E8+E10+E12+E14+E16+E18+E20+E22+E24</f>
        <v>0</v>
      </c>
      <c r="F26" s="539">
        <f t="shared" si="19"/>
        <v>0</v>
      </c>
      <c r="G26" s="539">
        <f t="shared" si="19"/>
        <v>0</v>
      </c>
      <c r="H26" s="539">
        <f t="shared" si="19"/>
        <v>0</v>
      </c>
      <c r="I26" s="539">
        <f t="shared" si="19"/>
        <v>0</v>
      </c>
      <c r="J26" s="539">
        <f t="shared" si="19"/>
        <v>0</v>
      </c>
      <c r="K26" s="539">
        <f t="shared" si="19"/>
        <v>0</v>
      </c>
      <c r="L26" s="539">
        <f t="shared" si="19"/>
        <v>0</v>
      </c>
      <c r="M26" s="539">
        <f t="shared" si="19"/>
        <v>0</v>
      </c>
      <c r="N26" s="539">
        <f t="shared" si="19"/>
        <v>0</v>
      </c>
      <c r="O26" s="539">
        <f t="shared" si="19"/>
        <v>0</v>
      </c>
      <c r="P26" s="539">
        <f t="shared" si="19"/>
        <v>0</v>
      </c>
      <c r="Q26" s="539">
        <f t="shared" si="19"/>
        <v>0</v>
      </c>
      <c r="R26" s="539">
        <f t="shared" si="19"/>
        <v>0</v>
      </c>
      <c r="S26" s="539">
        <f t="shared" si="19"/>
        <v>0</v>
      </c>
      <c r="T26" s="539">
        <f t="shared" ref="T26:V27" si="20">T8+T10+T12+T14+T16+T18+T20+T22+T24</f>
        <v>0</v>
      </c>
      <c r="U26" s="539">
        <f t="shared" si="20"/>
        <v>0</v>
      </c>
      <c r="V26" s="539">
        <f t="shared" si="20"/>
        <v>0</v>
      </c>
      <c r="W26" s="539">
        <f t="shared" ref="W26:Y26" si="21">W8+W10+W12+W14+W16+W18+W20+W22+W24</f>
        <v>0</v>
      </c>
      <c r="X26" s="539">
        <f t="shared" si="21"/>
        <v>0</v>
      </c>
      <c r="Y26" s="539">
        <f t="shared" si="21"/>
        <v>0</v>
      </c>
      <c r="Z26" s="540">
        <f t="shared" si="19"/>
        <v>0</v>
      </c>
    </row>
    <row r="27" spans="1:26" ht="20.100000000000001" customHeight="1">
      <c r="A27" s="1091"/>
      <c r="B27" s="1092"/>
      <c r="C27" s="1122"/>
      <c r="D27" s="541" t="s">
        <v>89</v>
      </c>
      <c r="E27" s="542">
        <f>E9+E11+E13+E15+E17+E19+E21+E23+E25</f>
        <v>0</v>
      </c>
      <c r="F27" s="542">
        <f t="shared" ref="F27:Z27" si="22">F9+F11+F13+F15+F17+F19+F21+F23+F25</f>
        <v>0</v>
      </c>
      <c r="G27" s="542">
        <f t="shared" si="22"/>
        <v>0</v>
      </c>
      <c r="H27" s="542">
        <f t="shared" si="22"/>
        <v>0</v>
      </c>
      <c r="I27" s="542">
        <f t="shared" si="22"/>
        <v>0</v>
      </c>
      <c r="J27" s="542">
        <f t="shared" si="22"/>
        <v>0</v>
      </c>
      <c r="K27" s="542">
        <f t="shared" si="22"/>
        <v>0</v>
      </c>
      <c r="L27" s="542">
        <f t="shared" si="22"/>
        <v>0</v>
      </c>
      <c r="M27" s="542">
        <f t="shared" si="22"/>
        <v>0</v>
      </c>
      <c r="N27" s="542">
        <f t="shared" si="22"/>
        <v>0</v>
      </c>
      <c r="O27" s="542">
        <f t="shared" si="22"/>
        <v>0</v>
      </c>
      <c r="P27" s="542">
        <f t="shared" si="22"/>
        <v>0</v>
      </c>
      <c r="Q27" s="542">
        <f t="shared" si="22"/>
        <v>0</v>
      </c>
      <c r="R27" s="542">
        <f t="shared" si="22"/>
        <v>0</v>
      </c>
      <c r="S27" s="542">
        <f t="shared" si="22"/>
        <v>0</v>
      </c>
      <c r="T27" s="542">
        <f t="shared" si="20"/>
        <v>0</v>
      </c>
      <c r="U27" s="542">
        <f t="shared" si="20"/>
        <v>0</v>
      </c>
      <c r="V27" s="542">
        <f t="shared" si="20"/>
        <v>0</v>
      </c>
      <c r="W27" s="542">
        <f t="shared" ref="W27:Y27" si="23">W9+W11+W13+W15+W17+W19+W21+W23+W25</f>
        <v>0</v>
      </c>
      <c r="X27" s="542">
        <f t="shared" si="23"/>
        <v>0</v>
      </c>
      <c r="Y27" s="542">
        <f t="shared" si="23"/>
        <v>0</v>
      </c>
      <c r="Z27" s="543">
        <f t="shared" si="22"/>
        <v>0</v>
      </c>
    </row>
    <row r="28" spans="1:26" ht="15" customHeight="1">
      <c r="A28" s="20"/>
      <c r="B28" s="20"/>
      <c r="D28" s="115"/>
      <c r="E28" s="116"/>
      <c r="F28" s="116"/>
      <c r="G28" s="116"/>
      <c r="H28" s="116"/>
      <c r="I28" s="116"/>
      <c r="J28" s="116"/>
      <c r="K28" s="116"/>
      <c r="L28" s="116"/>
      <c r="M28" s="116"/>
      <c r="N28" s="116"/>
      <c r="O28" s="116"/>
      <c r="P28" s="116"/>
      <c r="Q28" s="116"/>
      <c r="R28" s="116"/>
      <c r="S28" s="116"/>
      <c r="T28" s="116"/>
      <c r="U28" s="116"/>
      <c r="V28" s="116"/>
      <c r="W28" s="116"/>
      <c r="X28" s="116"/>
      <c r="Y28" s="116"/>
      <c r="Z28" s="116"/>
    </row>
    <row r="29" spans="1:26" ht="15" customHeight="1">
      <c r="A29" s="87" t="s">
        <v>794</v>
      </c>
      <c r="B29" s="20"/>
      <c r="D29" s="115"/>
      <c r="E29" s="116"/>
      <c r="F29" s="116"/>
      <c r="G29" s="116"/>
      <c r="H29" s="116"/>
      <c r="I29" s="116"/>
      <c r="J29" s="116"/>
      <c r="K29" s="116"/>
      <c r="L29" s="116"/>
      <c r="M29" s="116"/>
      <c r="N29" s="116"/>
      <c r="O29" s="116"/>
      <c r="P29" s="116"/>
      <c r="Q29" s="116"/>
      <c r="R29" s="116"/>
      <c r="S29" s="116"/>
      <c r="T29" s="116"/>
      <c r="U29" s="116"/>
      <c r="V29" s="116"/>
      <c r="W29" s="116"/>
      <c r="X29" s="116"/>
      <c r="Y29" s="116"/>
      <c r="Z29" s="116"/>
    </row>
    <row r="30" spans="1:26" s="15" customFormat="1" ht="16.5" customHeight="1">
      <c r="A30" s="16" t="s">
        <v>389</v>
      </c>
      <c r="C30" s="20"/>
      <c r="D30" s="78"/>
      <c r="E30" s="116"/>
      <c r="F30" s="116"/>
      <c r="G30" s="116"/>
      <c r="H30" s="116"/>
      <c r="I30" s="116"/>
      <c r="J30" s="116"/>
      <c r="K30" s="116"/>
      <c r="L30" s="116"/>
      <c r="M30" s="116"/>
      <c r="N30" s="116"/>
      <c r="O30" s="116"/>
      <c r="P30" s="116"/>
      <c r="Q30" s="116"/>
      <c r="R30" s="116"/>
      <c r="S30" s="116"/>
      <c r="T30" s="116"/>
      <c r="U30" s="116"/>
      <c r="V30" s="116"/>
      <c r="W30" s="116"/>
      <c r="X30" s="116"/>
      <c r="Y30" s="116"/>
      <c r="Z30" s="116"/>
    </row>
    <row r="31" spans="1:26" s="117" customFormat="1" ht="16.5" customHeight="1">
      <c r="A31" s="16" t="s">
        <v>390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s="15" customFormat="1" ht="17.100000000000001" customHeight="1">
      <c r="A32" s="16" t="s">
        <v>391</v>
      </c>
      <c r="C32" s="20"/>
      <c r="D32" s="20"/>
    </row>
    <row r="33" ht="0.95" customHeight="1"/>
  </sheetData>
  <protectedRanges>
    <protectedRange sqref="B25:D25 B8:Y24" name="範囲1"/>
    <protectedRange sqref="A29" name="範囲1_1"/>
  </protectedRanges>
  <mergeCells count="26">
    <mergeCell ref="A2:Z2"/>
    <mergeCell ref="A26:B27"/>
    <mergeCell ref="C26:C27"/>
    <mergeCell ref="C18:C19"/>
    <mergeCell ref="B24:B25"/>
    <mergeCell ref="C24:C25"/>
    <mergeCell ref="B20:B21"/>
    <mergeCell ref="C20:C21"/>
    <mergeCell ref="B22:B23"/>
    <mergeCell ref="C22:C23"/>
    <mergeCell ref="A8:A25"/>
    <mergeCell ref="B8:B9"/>
    <mergeCell ref="C8:C9"/>
    <mergeCell ref="B10:B11"/>
    <mergeCell ref="C10:C11"/>
    <mergeCell ref="B12:B13"/>
    <mergeCell ref="B18:B19"/>
    <mergeCell ref="A6:B7"/>
    <mergeCell ref="C6:C7"/>
    <mergeCell ref="Z6:Z7"/>
    <mergeCell ref="D6:Y6"/>
    <mergeCell ref="C12:C13"/>
    <mergeCell ref="B14:B15"/>
    <mergeCell ref="C14:C15"/>
    <mergeCell ref="B16:B17"/>
    <mergeCell ref="C16:C17"/>
  </mergeCells>
  <phoneticPr fontId="7"/>
  <pageMargins left="1" right="1" top="1" bottom="1" header="0.5" footer="0.5"/>
  <pageSetup paperSize="8" scale="84" orientation="landscape" r:id="rId1"/>
  <headerFooter>
    <oddHeader>&amp;R&amp;A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BA75-CB34-4947-BD28-03C684C67069}">
  <sheetPr>
    <pageSetUpPr fitToPage="1"/>
  </sheetPr>
  <dimension ref="A1:H42"/>
  <sheetViews>
    <sheetView showGridLines="0" view="pageBreakPreview" topLeftCell="A43" zoomScaleNormal="100" zoomScaleSheetLayoutView="100" workbookViewId="0">
      <selection activeCell="C22" sqref="C22:D22"/>
    </sheetView>
  </sheetViews>
  <sheetFormatPr defaultColWidth="8.75" defaultRowHeight="13.5"/>
  <cols>
    <col min="1" max="1" width="15.625" style="19" customWidth="1"/>
    <col min="2" max="2" width="22.125" style="19" customWidth="1"/>
    <col min="3" max="4" width="15.625" style="19" customWidth="1"/>
    <col min="5" max="5" width="5.375" style="22" customWidth="1"/>
    <col min="6" max="6" width="17" style="19" customWidth="1"/>
    <col min="7" max="8" width="15.625" style="19" customWidth="1"/>
    <col min="9" max="16384" width="8.75" style="19"/>
  </cols>
  <sheetData>
    <row r="1" spans="1:8" ht="15" customHeight="1">
      <c r="A1" s="11"/>
      <c r="B1" s="11"/>
      <c r="C1" s="11"/>
      <c r="D1" s="895"/>
      <c r="E1" s="895"/>
      <c r="F1" s="11"/>
      <c r="G1" s="11"/>
      <c r="H1" s="50"/>
    </row>
    <row r="2" spans="1:8" ht="20.100000000000001" customHeight="1">
      <c r="A2" s="1136" t="s">
        <v>255</v>
      </c>
      <c r="B2" s="1136"/>
      <c r="C2" s="1136"/>
      <c r="D2" s="641"/>
      <c r="E2" s="1137" t="s">
        <v>492</v>
      </c>
      <c r="F2" s="1137"/>
      <c r="G2" s="83"/>
      <c r="H2" s="83"/>
    </row>
    <row r="3" spans="1:8" ht="15" customHeight="1">
      <c r="A3" s="23"/>
      <c r="B3" s="23"/>
      <c r="C3" s="23"/>
      <c r="D3" s="23"/>
      <c r="E3" s="23"/>
      <c r="F3" s="23"/>
      <c r="G3" s="23"/>
      <c r="H3" s="23"/>
    </row>
    <row r="4" spans="1:8" ht="6" customHeight="1">
      <c r="A4" s="23"/>
      <c r="B4" s="23"/>
      <c r="C4" s="23"/>
      <c r="D4" s="23"/>
      <c r="E4" s="23"/>
      <c r="F4" s="23"/>
      <c r="G4" s="23"/>
      <c r="H4" s="23"/>
    </row>
    <row r="5" spans="1:8">
      <c r="A5" s="18" t="s">
        <v>222</v>
      </c>
      <c r="B5" s="23"/>
      <c r="C5" s="24"/>
      <c r="D5" s="24"/>
      <c r="E5" s="23"/>
      <c r="F5" s="23"/>
      <c r="G5" s="18"/>
      <c r="H5" s="23"/>
    </row>
    <row r="6" spans="1:8">
      <c r="A6" s="18"/>
      <c r="B6" s="23"/>
      <c r="C6" s="24"/>
      <c r="D6" s="24"/>
      <c r="E6" s="23"/>
      <c r="F6" s="23"/>
      <c r="G6" s="18"/>
      <c r="H6" s="23"/>
    </row>
    <row r="7" spans="1:8" ht="21.6" customHeight="1">
      <c r="A7" s="972" t="s">
        <v>207</v>
      </c>
      <c r="B7" s="952" t="s">
        <v>208</v>
      </c>
      <c r="C7" s="998" t="s">
        <v>215</v>
      </c>
      <c r="D7" s="1114"/>
      <c r="E7" s="1133"/>
      <c r="F7" s="182" t="s">
        <v>209</v>
      </c>
      <c r="G7" s="182" t="s">
        <v>210</v>
      </c>
      <c r="H7" s="952" t="s">
        <v>158</v>
      </c>
    </row>
    <row r="8" spans="1:8" ht="21.6" customHeight="1">
      <c r="A8" s="953"/>
      <c r="B8" s="1132"/>
      <c r="C8" s="1001"/>
      <c r="D8" s="1002"/>
      <c r="E8" s="1003"/>
      <c r="F8" s="183" t="s">
        <v>212</v>
      </c>
      <c r="G8" s="183" t="s">
        <v>213</v>
      </c>
      <c r="H8" s="1132"/>
    </row>
    <row r="9" spans="1:8" ht="20.100000000000001" customHeight="1">
      <c r="A9" s="184"/>
      <c r="B9" s="185"/>
      <c r="C9" s="186"/>
      <c r="D9" s="544"/>
      <c r="E9" s="25" t="s">
        <v>426</v>
      </c>
      <c r="F9" s="185"/>
      <c r="G9" s="185"/>
      <c r="H9" s="185"/>
    </row>
    <row r="10" spans="1:8" ht="20.100000000000001" customHeight="1">
      <c r="A10" s="184"/>
      <c r="B10" s="185"/>
      <c r="C10" s="186"/>
      <c r="D10" s="544"/>
      <c r="E10" s="25" t="s">
        <v>217</v>
      </c>
      <c r="F10" s="185"/>
      <c r="G10" s="185"/>
      <c r="H10" s="185"/>
    </row>
    <row r="11" spans="1:8" ht="20.100000000000001" customHeight="1">
      <c r="A11" s="184"/>
      <c r="B11" s="185"/>
      <c r="C11" s="186"/>
      <c r="D11" s="544"/>
      <c r="E11" s="25" t="s">
        <v>217</v>
      </c>
      <c r="F11" s="185"/>
      <c r="G11" s="185"/>
      <c r="H11" s="185"/>
    </row>
    <row r="12" spans="1:8" ht="20.100000000000001" customHeight="1">
      <c r="A12" s="1134" t="s">
        <v>220</v>
      </c>
      <c r="B12" s="1135"/>
      <c r="C12" s="186"/>
      <c r="D12" s="544"/>
      <c r="E12" s="26" t="s">
        <v>217</v>
      </c>
      <c r="F12" s="27" t="s">
        <v>221</v>
      </c>
      <c r="G12" s="185"/>
      <c r="H12" s="185"/>
    </row>
    <row r="13" spans="1:8">
      <c r="A13" s="23"/>
      <c r="B13" s="23"/>
      <c r="C13" s="23"/>
      <c r="D13" s="23"/>
      <c r="E13" s="23"/>
      <c r="F13" s="23"/>
      <c r="G13" s="23"/>
      <c r="H13" s="23"/>
    </row>
    <row r="14" spans="1:8">
      <c r="A14" s="11" t="s">
        <v>223</v>
      </c>
      <c r="B14" s="11"/>
      <c r="C14" s="11"/>
      <c r="D14" s="895"/>
      <c r="E14" s="895"/>
      <c r="F14" s="11"/>
      <c r="G14" s="11"/>
      <c r="H14" s="11"/>
    </row>
    <row r="15" spans="1:8">
      <c r="A15" s="11"/>
      <c r="B15" s="11"/>
      <c r="C15" s="11"/>
      <c r="D15" s="11"/>
      <c r="E15" s="11"/>
      <c r="F15" s="11"/>
      <c r="G15" s="11"/>
      <c r="H15" s="11"/>
    </row>
    <row r="16" spans="1:8" ht="21.95" customHeight="1">
      <c r="A16" s="972" t="s">
        <v>207</v>
      </c>
      <c r="B16" s="182" t="s">
        <v>208</v>
      </c>
      <c r="C16" s="998" t="s">
        <v>215</v>
      </c>
      <c r="D16" s="1114"/>
      <c r="E16" s="1000"/>
      <c r="F16" s="730"/>
      <c r="G16" s="730"/>
      <c r="H16" s="1146"/>
    </row>
    <row r="17" spans="1:8" ht="21.95" customHeight="1">
      <c r="A17" s="953"/>
      <c r="B17" s="183" t="s">
        <v>211</v>
      </c>
      <c r="C17" s="1001"/>
      <c r="D17" s="1002"/>
      <c r="E17" s="1003"/>
      <c r="F17" s="730"/>
      <c r="G17" s="730"/>
      <c r="H17" s="1146"/>
    </row>
    <row r="18" spans="1:8" ht="20.100000000000001" customHeight="1">
      <c r="A18" s="972" t="s">
        <v>216</v>
      </c>
      <c r="B18" s="187"/>
      <c r="C18" s="1144"/>
      <c r="D18" s="1145"/>
      <c r="E18" s="728" t="s">
        <v>217</v>
      </c>
      <c r="F18" s="11"/>
      <c r="G18" s="11"/>
      <c r="H18" s="23"/>
    </row>
    <row r="19" spans="1:8" ht="20.100000000000001" customHeight="1">
      <c r="A19" s="1142"/>
      <c r="B19" s="188"/>
      <c r="C19" s="1130"/>
      <c r="D19" s="1131"/>
      <c r="E19" s="29" t="s">
        <v>217</v>
      </c>
      <c r="F19" s="18"/>
      <c r="G19" s="18"/>
      <c r="H19" s="23"/>
    </row>
    <row r="20" spans="1:8" ht="20.100000000000001" customHeight="1">
      <c r="A20" s="1142"/>
      <c r="B20" s="188"/>
      <c r="C20" s="1130"/>
      <c r="D20" s="1131"/>
      <c r="E20" s="29" t="s">
        <v>217</v>
      </c>
      <c r="F20" s="18"/>
      <c r="G20" s="18"/>
      <c r="H20" s="23"/>
    </row>
    <row r="21" spans="1:8" ht="20.100000000000001" customHeight="1">
      <c r="A21" s="1142"/>
      <c r="B21" s="188"/>
      <c r="C21" s="1130"/>
      <c r="D21" s="1131"/>
      <c r="E21" s="29" t="s">
        <v>217</v>
      </c>
      <c r="F21" s="18"/>
      <c r="G21" s="18"/>
      <c r="H21" s="23"/>
    </row>
    <row r="22" spans="1:8" ht="20.100000000000001" customHeight="1">
      <c r="A22" s="1142"/>
      <c r="B22" s="189"/>
      <c r="C22" s="1130"/>
      <c r="D22" s="1131"/>
      <c r="E22" s="30" t="s">
        <v>217</v>
      </c>
      <c r="F22" s="18"/>
      <c r="G22" s="18"/>
      <c r="H22" s="23"/>
    </row>
    <row r="23" spans="1:8" ht="20.100000000000001" customHeight="1">
      <c r="A23" s="1142"/>
      <c r="B23" s="190"/>
      <c r="C23" s="1138"/>
      <c r="D23" s="1139"/>
      <c r="E23" s="31" t="s">
        <v>217</v>
      </c>
      <c r="F23" s="18"/>
      <c r="G23" s="18"/>
      <c r="H23" s="23"/>
    </row>
    <row r="24" spans="1:8" ht="20.100000000000001" customHeight="1">
      <c r="A24" s="953"/>
      <c r="B24" s="121" t="s">
        <v>214</v>
      </c>
      <c r="C24" s="1140"/>
      <c r="D24" s="1141"/>
      <c r="E24" s="728" t="s">
        <v>217</v>
      </c>
      <c r="F24" s="23"/>
      <c r="G24" s="18"/>
      <c r="H24" s="23"/>
    </row>
    <row r="25" spans="1:8" ht="20.100000000000001" customHeight="1">
      <c r="A25" s="972" t="s">
        <v>218</v>
      </c>
      <c r="B25" s="187"/>
      <c r="C25" s="1144"/>
      <c r="D25" s="1145"/>
      <c r="E25" s="728" t="s">
        <v>217</v>
      </c>
      <c r="F25" s="18"/>
      <c r="G25" s="18"/>
      <c r="H25" s="23"/>
    </row>
    <row r="26" spans="1:8" ht="20.100000000000001" customHeight="1">
      <c r="A26" s="1142"/>
      <c r="B26" s="188"/>
      <c r="C26" s="1130"/>
      <c r="D26" s="1131"/>
      <c r="E26" s="29" t="s">
        <v>217</v>
      </c>
      <c r="F26" s="18"/>
      <c r="G26" s="18"/>
      <c r="H26" s="23"/>
    </row>
    <row r="27" spans="1:8" ht="20.100000000000001" customHeight="1">
      <c r="A27" s="1142"/>
      <c r="B27" s="188"/>
      <c r="C27" s="1130"/>
      <c r="D27" s="1131"/>
      <c r="E27" s="29" t="s">
        <v>217</v>
      </c>
      <c r="F27" s="18"/>
      <c r="G27" s="18"/>
      <c r="H27" s="23"/>
    </row>
    <row r="28" spans="1:8" ht="20.100000000000001" customHeight="1">
      <c r="A28" s="1142"/>
      <c r="B28" s="188"/>
      <c r="C28" s="1130"/>
      <c r="D28" s="1131"/>
      <c r="E28" s="30" t="s">
        <v>217</v>
      </c>
      <c r="F28" s="18"/>
      <c r="G28" s="18"/>
      <c r="H28" s="23"/>
    </row>
    <row r="29" spans="1:8" ht="20.100000000000001" customHeight="1">
      <c r="A29" s="1142"/>
      <c r="B29" s="188"/>
      <c r="C29" s="1130"/>
      <c r="D29" s="1131"/>
      <c r="E29" s="32" t="s">
        <v>217</v>
      </c>
      <c r="F29" s="18"/>
      <c r="G29" s="18"/>
      <c r="H29" s="23"/>
    </row>
    <row r="30" spans="1:8" ht="20.100000000000001" customHeight="1">
      <c r="A30" s="1142"/>
      <c r="B30" s="188"/>
      <c r="C30" s="1138"/>
      <c r="D30" s="1139"/>
      <c r="E30" s="29" t="s">
        <v>217</v>
      </c>
      <c r="F30" s="18"/>
      <c r="G30" s="18"/>
      <c r="H30" s="23"/>
    </row>
    <row r="31" spans="1:8" ht="20.100000000000001" customHeight="1">
      <c r="A31" s="953"/>
      <c r="B31" s="121" t="s">
        <v>214</v>
      </c>
      <c r="C31" s="1140"/>
      <c r="D31" s="1141"/>
      <c r="E31" s="728" t="s">
        <v>217</v>
      </c>
      <c r="F31" s="23"/>
      <c r="G31" s="18"/>
      <c r="H31" s="23"/>
    </row>
    <row r="32" spans="1:8" ht="20.100000000000001" customHeight="1">
      <c r="A32" s="972" t="s">
        <v>219</v>
      </c>
      <c r="B32" s="187"/>
      <c r="C32" s="1144"/>
      <c r="D32" s="1145"/>
      <c r="E32" s="728" t="s">
        <v>217</v>
      </c>
      <c r="F32" s="18"/>
      <c r="G32" s="18"/>
      <c r="H32" s="23"/>
    </row>
    <row r="33" spans="1:8" ht="20.100000000000001" customHeight="1">
      <c r="A33" s="1142"/>
      <c r="B33" s="188"/>
      <c r="C33" s="1138"/>
      <c r="D33" s="1139"/>
      <c r="E33" s="29" t="s">
        <v>217</v>
      </c>
      <c r="F33" s="18"/>
      <c r="G33" s="18"/>
      <c r="H33" s="23"/>
    </row>
    <row r="34" spans="1:8" ht="20.100000000000001" customHeight="1">
      <c r="A34" s="953"/>
      <c r="B34" s="121" t="s">
        <v>214</v>
      </c>
      <c r="C34" s="1140"/>
      <c r="D34" s="1141"/>
      <c r="E34" s="728" t="s">
        <v>217</v>
      </c>
      <c r="F34" s="23"/>
      <c r="G34" s="18"/>
      <c r="H34" s="23"/>
    </row>
    <row r="35" spans="1:8" ht="20.100000000000001" customHeight="1">
      <c r="A35" s="1134" t="s">
        <v>220</v>
      </c>
      <c r="B35" s="1143"/>
      <c r="C35" s="1140"/>
      <c r="D35" s="1141"/>
      <c r="E35" s="26" t="s">
        <v>217</v>
      </c>
      <c r="F35" s="23"/>
      <c r="G35" s="18"/>
      <c r="H35" s="23"/>
    </row>
    <row r="36" spans="1:8">
      <c r="A36" s="11"/>
      <c r="B36" s="23"/>
      <c r="C36" s="23"/>
      <c r="D36" s="23"/>
      <c r="E36" s="23"/>
      <c r="F36" s="23"/>
      <c r="G36" s="23"/>
      <c r="H36" s="23"/>
    </row>
    <row r="37" spans="1:8" ht="16.5" customHeight="1">
      <c r="A37" s="1088" t="s">
        <v>343</v>
      </c>
      <c r="B37" s="1088"/>
      <c r="C37" s="1088"/>
      <c r="D37" s="1088"/>
      <c r="E37" s="1088"/>
      <c r="F37" s="1088"/>
      <c r="G37" s="1088"/>
      <c r="H37" s="1088"/>
    </row>
    <row r="38" spans="1:8" ht="16.5" customHeight="1">
      <c r="A38" s="1088" t="s">
        <v>344</v>
      </c>
      <c r="B38" s="1088"/>
      <c r="C38" s="1088"/>
      <c r="D38" s="1088"/>
      <c r="E38" s="1088"/>
      <c r="F38" s="1088"/>
      <c r="G38" s="1088"/>
      <c r="H38" s="1088"/>
    </row>
    <row r="39" spans="1:8" ht="16.5" customHeight="1">
      <c r="A39" s="1088" t="s">
        <v>345</v>
      </c>
      <c r="B39" s="1088"/>
      <c r="C39" s="1088"/>
      <c r="D39" s="1088"/>
      <c r="E39" s="1088"/>
      <c r="F39" s="1088"/>
      <c r="G39" s="1088"/>
      <c r="H39" s="1088"/>
    </row>
    <row r="40" spans="1:8" ht="16.5" customHeight="1">
      <c r="A40" s="1088" t="s">
        <v>346</v>
      </c>
      <c r="B40" s="1088"/>
      <c r="C40" s="1088"/>
      <c r="D40" s="1088"/>
      <c r="E40" s="1088"/>
      <c r="F40" s="1088"/>
      <c r="G40" s="1088"/>
      <c r="H40" s="1088"/>
    </row>
    <row r="41" spans="1:8" ht="16.5" customHeight="1">
      <c r="A41" s="15" t="s">
        <v>348</v>
      </c>
      <c r="B41" s="15"/>
      <c r="C41" s="15"/>
      <c r="D41" s="15"/>
      <c r="E41" s="15"/>
      <c r="F41" s="15"/>
      <c r="G41" s="15"/>
      <c r="H41" s="15"/>
    </row>
    <row r="42" spans="1:8" ht="16.5" customHeight="1">
      <c r="A42" s="1088" t="s">
        <v>347</v>
      </c>
      <c r="B42" s="1088"/>
      <c r="C42" s="1088"/>
      <c r="D42" s="1088"/>
      <c r="E42" s="1088"/>
      <c r="F42" s="1088"/>
      <c r="G42" s="1088"/>
      <c r="H42" s="1088"/>
    </row>
  </sheetData>
  <mergeCells count="39">
    <mergeCell ref="A42:H42"/>
    <mergeCell ref="H16:H17"/>
    <mergeCell ref="C21:D21"/>
    <mergeCell ref="C22:D22"/>
    <mergeCell ref="C23:D23"/>
    <mergeCell ref="A16:A17"/>
    <mergeCell ref="C16:E17"/>
    <mergeCell ref="A18:A24"/>
    <mergeCell ref="C18:D18"/>
    <mergeCell ref="C19:D19"/>
    <mergeCell ref="C20:D20"/>
    <mergeCell ref="C32:D32"/>
    <mergeCell ref="A37:H37"/>
    <mergeCell ref="A38:H38"/>
    <mergeCell ref="C27:D27"/>
    <mergeCell ref="C28:D28"/>
    <mergeCell ref="H7:H8"/>
    <mergeCell ref="A2:C2"/>
    <mergeCell ref="E2:F2"/>
    <mergeCell ref="A39:H39"/>
    <mergeCell ref="A40:H40"/>
    <mergeCell ref="C33:D33"/>
    <mergeCell ref="C34:D34"/>
    <mergeCell ref="C35:D35"/>
    <mergeCell ref="A32:A34"/>
    <mergeCell ref="A35:B35"/>
    <mergeCell ref="A25:A31"/>
    <mergeCell ref="C30:D30"/>
    <mergeCell ref="C31:D31"/>
    <mergeCell ref="C24:D24"/>
    <mergeCell ref="C25:D25"/>
    <mergeCell ref="C26:D26"/>
    <mergeCell ref="C29:D29"/>
    <mergeCell ref="D1:E1"/>
    <mergeCell ref="D14:E14"/>
    <mergeCell ref="A7:A8"/>
    <mergeCell ref="B7:B8"/>
    <mergeCell ref="C7:E8"/>
    <mergeCell ref="A12:B12"/>
  </mergeCells>
  <phoneticPr fontId="7"/>
  <pageMargins left="1" right="1" top="1" bottom="1" header="0.5" footer="0.5"/>
  <pageSetup paperSize="9" scale="66" orientation="portrait" r:id="rId1"/>
  <headerFooter>
    <oddHeader>&amp;R&amp;A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05C65-A0CA-4C31-8F81-B8A99633E71F}">
  <sheetPr>
    <pageSetUpPr fitToPage="1"/>
  </sheetPr>
  <dimension ref="A1:AA52"/>
  <sheetViews>
    <sheetView showGridLines="0" view="pageBreakPreview" topLeftCell="A34" zoomScaleNormal="100" zoomScaleSheetLayoutView="100" workbookViewId="0"/>
  </sheetViews>
  <sheetFormatPr defaultRowHeight="30" customHeight="1"/>
  <cols>
    <col min="1" max="1" width="31.875" style="23" customWidth="1"/>
    <col min="2" max="2" width="7.625" style="23" customWidth="1"/>
    <col min="3" max="3" width="12" style="23" customWidth="1"/>
    <col min="4" max="4" width="8.625" style="23" customWidth="1"/>
    <col min="5" max="26" width="8.625" style="11" customWidth="1"/>
    <col min="27" max="27" width="9.625" style="11" customWidth="1"/>
    <col min="28" max="28" width="12.625" style="11" customWidth="1"/>
    <col min="29" max="258" width="8.75" style="11"/>
    <col min="259" max="259" width="16.5" style="11" customWidth="1"/>
    <col min="260" max="260" width="4.75" style="11" customWidth="1"/>
    <col min="261" max="261" width="6.5" style="11" customWidth="1"/>
    <col min="262" max="283" width="9.625" style="11" customWidth="1"/>
    <col min="284" max="284" width="12.625" style="11" customWidth="1"/>
    <col min="285" max="514" width="8.75" style="11"/>
    <col min="515" max="515" width="16.5" style="11" customWidth="1"/>
    <col min="516" max="516" width="4.75" style="11" customWidth="1"/>
    <col min="517" max="517" width="6.5" style="11" customWidth="1"/>
    <col min="518" max="539" width="9.625" style="11" customWidth="1"/>
    <col min="540" max="540" width="12.625" style="11" customWidth="1"/>
    <col min="541" max="770" width="8.75" style="11"/>
    <col min="771" max="771" width="16.5" style="11" customWidth="1"/>
    <col min="772" max="772" width="4.75" style="11" customWidth="1"/>
    <col min="773" max="773" width="6.5" style="11" customWidth="1"/>
    <col min="774" max="795" width="9.625" style="11" customWidth="1"/>
    <col min="796" max="796" width="12.625" style="11" customWidth="1"/>
    <col min="797" max="1026" width="8.75" style="11"/>
    <col min="1027" max="1027" width="16.5" style="11" customWidth="1"/>
    <col min="1028" max="1028" width="4.75" style="11" customWidth="1"/>
    <col min="1029" max="1029" width="6.5" style="11" customWidth="1"/>
    <col min="1030" max="1051" width="9.625" style="11" customWidth="1"/>
    <col min="1052" max="1052" width="12.625" style="11" customWidth="1"/>
    <col min="1053" max="1282" width="8.75" style="11"/>
    <col min="1283" max="1283" width="16.5" style="11" customWidth="1"/>
    <col min="1284" max="1284" width="4.75" style="11" customWidth="1"/>
    <col min="1285" max="1285" width="6.5" style="11" customWidth="1"/>
    <col min="1286" max="1307" width="9.625" style="11" customWidth="1"/>
    <col min="1308" max="1308" width="12.625" style="11" customWidth="1"/>
    <col min="1309" max="1538" width="8.75" style="11"/>
    <col min="1539" max="1539" width="16.5" style="11" customWidth="1"/>
    <col min="1540" max="1540" width="4.75" style="11" customWidth="1"/>
    <col min="1541" max="1541" width="6.5" style="11" customWidth="1"/>
    <col min="1542" max="1563" width="9.625" style="11" customWidth="1"/>
    <col min="1564" max="1564" width="12.625" style="11" customWidth="1"/>
    <col min="1565" max="1794" width="8.75" style="11"/>
    <col min="1795" max="1795" width="16.5" style="11" customWidth="1"/>
    <col min="1796" max="1796" width="4.75" style="11" customWidth="1"/>
    <col min="1797" max="1797" width="6.5" style="11" customWidth="1"/>
    <col min="1798" max="1819" width="9.625" style="11" customWidth="1"/>
    <col min="1820" max="1820" width="12.625" style="11" customWidth="1"/>
    <col min="1821" max="2050" width="8.75" style="11"/>
    <col min="2051" max="2051" width="16.5" style="11" customWidth="1"/>
    <col min="2052" max="2052" width="4.75" style="11" customWidth="1"/>
    <col min="2053" max="2053" width="6.5" style="11" customWidth="1"/>
    <col min="2054" max="2075" width="9.625" style="11" customWidth="1"/>
    <col min="2076" max="2076" width="12.625" style="11" customWidth="1"/>
    <col min="2077" max="2306" width="8.75" style="11"/>
    <col min="2307" max="2307" width="16.5" style="11" customWidth="1"/>
    <col min="2308" max="2308" width="4.75" style="11" customWidth="1"/>
    <col min="2309" max="2309" width="6.5" style="11" customWidth="1"/>
    <col min="2310" max="2331" width="9.625" style="11" customWidth="1"/>
    <col min="2332" max="2332" width="12.625" style="11" customWidth="1"/>
    <col min="2333" max="2562" width="8.75" style="11"/>
    <col min="2563" max="2563" width="16.5" style="11" customWidth="1"/>
    <col min="2564" max="2564" width="4.75" style="11" customWidth="1"/>
    <col min="2565" max="2565" width="6.5" style="11" customWidth="1"/>
    <col min="2566" max="2587" width="9.625" style="11" customWidth="1"/>
    <col min="2588" max="2588" width="12.625" style="11" customWidth="1"/>
    <col min="2589" max="2818" width="8.75" style="11"/>
    <col min="2819" max="2819" width="16.5" style="11" customWidth="1"/>
    <col min="2820" max="2820" width="4.75" style="11" customWidth="1"/>
    <col min="2821" max="2821" width="6.5" style="11" customWidth="1"/>
    <col min="2822" max="2843" width="9.625" style="11" customWidth="1"/>
    <col min="2844" max="2844" width="12.625" style="11" customWidth="1"/>
    <col min="2845" max="3074" width="8.75" style="11"/>
    <col min="3075" max="3075" width="16.5" style="11" customWidth="1"/>
    <col min="3076" max="3076" width="4.75" style="11" customWidth="1"/>
    <col min="3077" max="3077" width="6.5" style="11" customWidth="1"/>
    <col min="3078" max="3099" width="9.625" style="11" customWidth="1"/>
    <col min="3100" max="3100" width="12.625" style="11" customWidth="1"/>
    <col min="3101" max="3330" width="8.75" style="11"/>
    <col min="3331" max="3331" width="16.5" style="11" customWidth="1"/>
    <col min="3332" max="3332" width="4.75" style="11" customWidth="1"/>
    <col min="3333" max="3333" width="6.5" style="11" customWidth="1"/>
    <col min="3334" max="3355" width="9.625" style="11" customWidth="1"/>
    <col min="3356" max="3356" width="12.625" style="11" customWidth="1"/>
    <col min="3357" max="3586" width="8.75" style="11"/>
    <col min="3587" max="3587" width="16.5" style="11" customWidth="1"/>
    <col min="3588" max="3588" width="4.75" style="11" customWidth="1"/>
    <col min="3589" max="3589" width="6.5" style="11" customWidth="1"/>
    <col min="3590" max="3611" width="9.625" style="11" customWidth="1"/>
    <col min="3612" max="3612" width="12.625" style="11" customWidth="1"/>
    <col min="3613" max="3842" width="8.75" style="11"/>
    <col min="3843" max="3843" width="16.5" style="11" customWidth="1"/>
    <col min="3844" max="3844" width="4.75" style="11" customWidth="1"/>
    <col min="3845" max="3845" width="6.5" style="11" customWidth="1"/>
    <col min="3846" max="3867" width="9.625" style="11" customWidth="1"/>
    <col min="3868" max="3868" width="12.625" style="11" customWidth="1"/>
    <col min="3869" max="4098" width="8.75" style="11"/>
    <col min="4099" max="4099" width="16.5" style="11" customWidth="1"/>
    <col min="4100" max="4100" width="4.75" style="11" customWidth="1"/>
    <col min="4101" max="4101" width="6.5" style="11" customWidth="1"/>
    <col min="4102" max="4123" width="9.625" style="11" customWidth="1"/>
    <col min="4124" max="4124" width="12.625" style="11" customWidth="1"/>
    <col min="4125" max="4354" width="8.75" style="11"/>
    <col min="4355" max="4355" width="16.5" style="11" customWidth="1"/>
    <col min="4356" max="4356" width="4.75" style="11" customWidth="1"/>
    <col min="4357" max="4357" width="6.5" style="11" customWidth="1"/>
    <col min="4358" max="4379" width="9.625" style="11" customWidth="1"/>
    <col min="4380" max="4380" width="12.625" style="11" customWidth="1"/>
    <col min="4381" max="4610" width="8.75" style="11"/>
    <col min="4611" max="4611" width="16.5" style="11" customWidth="1"/>
    <col min="4612" max="4612" width="4.75" style="11" customWidth="1"/>
    <col min="4613" max="4613" width="6.5" style="11" customWidth="1"/>
    <col min="4614" max="4635" width="9.625" style="11" customWidth="1"/>
    <col min="4636" max="4636" width="12.625" style="11" customWidth="1"/>
    <col min="4637" max="4866" width="8.75" style="11"/>
    <col min="4867" max="4867" width="16.5" style="11" customWidth="1"/>
    <col min="4868" max="4868" width="4.75" style="11" customWidth="1"/>
    <col min="4869" max="4869" width="6.5" style="11" customWidth="1"/>
    <col min="4870" max="4891" width="9.625" style="11" customWidth="1"/>
    <col min="4892" max="4892" width="12.625" style="11" customWidth="1"/>
    <col min="4893" max="5122" width="8.75" style="11"/>
    <col min="5123" max="5123" width="16.5" style="11" customWidth="1"/>
    <col min="5124" max="5124" width="4.75" style="11" customWidth="1"/>
    <col min="5125" max="5125" width="6.5" style="11" customWidth="1"/>
    <col min="5126" max="5147" width="9.625" style="11" customWidth="1"/>
    <col min="5148" max="5148" width="12.625" style="11" customWidth="1"/>
    <col min="5149" max="5378" width="8.75" style="11"/>
    <col min="5379" max="5379" width="16.5" style="11" customWidth="1"/>
    <col min="5380" max="5380" width="4.75" style="11" customWidth="1"/>
    <col min="5381" max="5381" width="6.5" style="11" customWidth="1"/>
    <col min="5382" max="5403" width="9.625" style="11" customWidth="1"/>
    <col min="5404" max="5404" width="12.625" style="11" customWidth="1"/>
    <col min="5405" max="5634" width="8.75" style="11"/>
    <col min="5635" max="5635" width="16.5" style="11" customWidth="1"/>
    <col min="5636" max="5636" width="4.75" style="11" customWidth="1"/>
    <col min="5637" max="5637" width="6.5" style="11" customWidth="1"/>
    <col min="5638" max="5659" width="9.625" style="11" customWidth="1"/>
    <col min="5660" max="5660" width="12.625" style="11" customWidth="1"/>
    <col min="5661" max="5890" width="8.75" style="11"/>
    <col min="5891" max="5891" width="16.5" style="11" customWidth="1"/>
    <col min="5892" max="5892" width="4.75" style="11" customWidth="1"/>
    <col min="5893" max="5893" width="6.5" style="11" customWidth="1"/>
    <col min="5894" max="5915" width="9.625" style="11" customWidth="1"/>
    <col min="5916" max="5916" width="12.625" style="11" customWidth="1"/>
    <col min="5917" max="6146" width="8.75" style="11"/>
    <col min="6147" max="6147" width="16.5" style="11" customWidth="1"/>
    <col min="6148" max="6148" width="4.75" style="11" customWidth="1"/>
    <col min="6149" max="6149" width="6.5" style="11" customWidth="1"/>
    <col min="6150" max="6171" width="9.625" style="11" customWidth="1"/>
    <col min="6172" max="6172" width="12.625" style="11" customWidth="1"/>
    <col min="6173" max="6402" width="8.75" style="11"/>
    <col min="6403" max="6403" width="16.5" style="11" customWidth="1"/>
    <col min="6404" max="6404" width="4.75" style="11" customWidth="1"/>
    <col min="6405" max="6405" width="6.5" style="11" customWidth="1"/>
    <col min="6406" max="6427" width="9.625" style="11" customWidth="1"/>
    <col min="6428" max="6428" width="12.625" style="11" customWidth="1"/>
    <col min="6429" max="6658" width="8.75" style="11"/>
    <col min="6659" max="6659" width="16.5" style="11" customWidth="1"/>
    <col min="6660" max="6660" width="4.75" style="11" customWidth="1"/>
    <col min="6661" max="6661" width="6.5" style="11" customWidth="1"/>
    <col min="6662" max="6683" width="9.625" style="11" customWidth="1"/>
    <col min="6684" max="6684" width="12.625" style="11" customWidth="1"/>
    <col min="6685" max="6914" width="8.75" style="11"/>
    <col min="6915" max="6915" width="16.5" style="11" customWidth="1"/>
    <col min="6916" max="6916" width="4.75" style="11" customWidth="1"/>
    <col min="6917" max="6917" width="6.5" style="11" customWidth="1"/>
    <col min="6918" max="6939" width="9.625" style="11" customWidth="1"/>
    <col min="6940" max="6940" width="12.625" style="11" customWidth="1"/>
    <col min="6941" max="7170" width="8.75" style="11"/>
    <col min="7171" max="7171" width="16.5" style="11" customWidth="1"/>
    <col min="7172" max="7172" width="4.75" style="11" customWidth="1"/>
    <col min="7173" max="7173" width="6.5" style="11" customWidth="1"/>
    <col min="7174" max="7195" width="9.625" style="11" customWidth="1"/>
    <col min="7196" max="7196" width="12.625" style="11" customWidth="1"/>
    <col min="7197" max="7426" width="8.75" style="11"/>
    <col min="7427" max="7427" width="16.5" style="11" customWidth="1"/>
    <col min="7428" max="7428" width="4.75" style="11" customWidth="1"/>
    <col min="7429" max="7429" width="6.5" style="11" customWidth="1"/>
    <col min="7430" max="7451" width="9.625" style="11" customWidth="1"/>
    <col min="7452" max="7452" width="12.625" style="11" customWidth="1"/>
    <col min="7453" max="7682" width="8.75" style="11"/>
    <col min="7683" max="7683" width="16.5" style="11" customWidth="1"/>
    <col min="7684" max="7684" width="4.75" style="11" customWidth="1"/>
    <col min="7685" max="7685" width="6.5" style="11" customWidth="1"/>
    <col min="7686" max="7707" width="9.625" style="11" customWidth="1"/>
    <col min="7708" max="7708" width="12.625" style="11" customWidth="1"/>
    <col min="7709" max="7938" width="8.75" style="11"/>
    <col min="7939" max="7939" width="16.5" style="11" customWidth="1"/>
    <col min="7940" max="7940" width="4.75" style="11" customWidth="1"/>
    <col min="7941" max="7941" width="6.5" style="11" customWidth="1"/>
    <col min="7942" max="7963" width="9.625" style="11" customWidth="1"/>
    <col min="7964" max="7964" width="12.625" style="11" customWidth="1"/>
    <col min="7965" max="8194" width="8.75" style="11"/>
    <col min="8195" max="8195" width="16.5" style="11" customWidth="1"/>
    <col min="8196" max="8196" width="4.75" style="11" customWidth="1"/>
    <col min="8197" max="8197" width="6.5" style="11" customWidth="1"/>
    <col min="8198" max="8219" width="9.625" style="11" customWidth="1"/>
    <col min="8220" max="8220" width="12.625" style="11" customWidth="1"/>
    <col min="8221" max="8450" width="8.75" style="11"/>
    <col min="8451" max="8451" width="16.5" style="11" customWidth="1"/>
    <col min="8452" max="8452" width="4.75" style="11" customWidth="1"/>
    <col min="8453" max="8453" width="6.5" style="11" customWidth="1"/>
    <col min="8454" max="8475" width="9.625" style="11" customWidth="1"/>
    <col min="8476" max="8476" width="12.625" style="11" customWidth="1"/>
    <col min="8477" max="8706" width="8.75" style="11"/>
    <col min="8707" max="8707" width="16.5" style="11" customWidth="1"/>
    <col min="8708" max="8708" width="4.75" style="11" customWidth="1"/>
    <col min="8709" max="8709" width="6.5" style="11" customWidth="1"/>
    <col min="8710" max="8731" width="9.625" style="11" customWidth="1"/>
    <col min="8732" max="8732" width="12.625" style="11" customWidth="1"/>
    <col min="8733" max="8962" width="8.75" style="11"/>
    <col min="8963" max="8963" width="16.5" style="11" customWidth="1"/>
    <col min="8964" max="8964" width="4.75" style="11" customWidth="1"/>
    <col min="8965" max="8965" width="6.5" style="11" customWidth="1"/>
    <col min="8966" max="8987" width="9.625" style="11" customWidth="1"/>
    <col min="8988" max="8988" width="12.625" style="11" customWidth="1"/>
    <col min="8989" max="9218" width="8.75" style="11"/>
    <col min="9219" max="9219" width="16.5" style="11" customWidth="1"/>
    <col min="9220" max="9220" width="4.75" style="11" customWidth="1"/>
    <col min="9221" max="9221" width="6.5" style="11" customWidth="1"/>
    <col min="9222" max="9243" width="9.625" style="11" customWidth="1"/>
    <col min="9244" max="9244" width="12.625" style="11" customWidth="1"/>
    <col min="9245" max="9474" width="8.75" style="11"/>
    <col min="9475" max="9475" width="16.5" style="11" customWidth="1"/>
    <col min="9476" max="9476" width="4.75" style="11" customWidth="1"/>
    <col min="9477" max="9477" width="6.5" style="11" customWidth="1"/>
    <col min="9478" max="9499" width="9.625" style="11" customWidth="1"/>
    <col min="9500" max="9500" width="12.625" style="11" customWidth="1"/>
    <col min="9501" max="9730" width="8.75" style="11"/>
    <col min="9731" max="9731" width="16.5" style="11" customWidth="1"/>
    <col min="9732" max="9732" width="4.75" style="11" customWidth="1"/>
    <col min="9733" max="9733" width="6.5" style="11" customWidth="1"/>
    <col min="9734" max="9755" width="9.625" style="11" customWidth="1"/>
    <col min="9756" max="9756" width="12.625" style="11" customWidth="1"/>
    <col min="9757" max="9986" width="8.75" style="11"/>
    <col min="9987" max="9987" width="16.5" style="11" customWidth="1"/>
    <col min="9988" max="9988" width="4.75" style="11" customWidth="1"/>
    <col min="9989" max="9989" width="6.5" style="11" customWidth="1"/>
    <col min="9990" max="10011" width="9.625" style="11" customWidth="1"/>
    <col min="10012" max="10012" width="12.625" style="11" customWidth="1"/>
    <col min="10013" max="10242" width="8.75" style="11"/>
    <col min="10243" max="10243" width="16.5" style="11" customWidth="1"/>
    <col min="10244" max="10244" width="4.75" style="11" customWidth="1"/>
    <col min="10245" max="10245" width="6.5" style="11" customWidth="1"/>
    <col min="10246" max="10267" width="9.625" style="11" customWidth="1"/>
    <col min="10268" max="10268" width="12.625" style="11" customWidth="1"/>
    <col min="10269" max="10498" width="8.75" style="11"/>
    <col min="10499" max="10499" width="16.5" style="11" customWidth="1"/>
    <col min="10500" max="10500" width="4.75" style="11" customWidth="1"/>
    <col min="10501" max="10501" width="6.5" style="11" customWidth="1"/>
    <col min="10502" max="10523" width="9.625" style="11" customWidth="1"/>
    <col min="10524" max="10524" width="12.625" style="11" customWidth="1"/>
    <col min="10525" max="10754" width="8.75" style="11"/>
    <col min="10755" max="10755" width="16.5" style="11" customWidth="1"/>
    <col min="10756" max="10756" width="4.75" style="11" customWidth="1"/>
    <col min="10757" max="10757" width="6.5" style="11" customWidth="1"/>
    <col min="10758" max="10779" width="9.625" style="11" customWidth="1"/>
    <col min="10780" max="10780" width="12.625" style="11" customWidth="1"/>
    <col min="10781" max="11010" width="8.75" style="11"/>
    <col min="11011" max="11011" width="16.5" style="11" customWidth="1"/>
    <col min="11012" max="11012" width="4.75" style="11" customWidth="1"/>
    <col min="11013" max="11013" width="6.5" style="11" customWidth="1"/>
    <col min="11014" max="11035" width="9.625" style="11" customWidth="1"/>
    <col min="11036" max="11036" width="12.625" style="11" customWidth="1"/>
    <col min="11037" max="11266" width="8.75" style="11"/>
    <col min="11267" max="11267" width="16.5" style="11" customWidth="1"/>
    <col min="11268" max="11268" width="4.75" style="11" customWidth="1"/>
    <col min="11269" max="11269" width="6.5" style="11" customWidth="1"/>
    <col min="11270" max="11291" width="9.625" style="11" customWidth="1"/>
    <col min="11292" max="11292" width="12.625" style="11" customWidth="1"/>
    <col min="11293" max="11522" width="8.75" style="11"/>
    <col min="11523" max="11523" width="16.5" style="11" customWidth="1"/>
    <col min="11524" max="11524" width="4.75" style="11" customWidth="1"/>
    <col min="11525" max="11525" width="6.5" style="11" customWidth="1"/>
    <col min="11526" max="11547" width="9.625" style="11" customWidth="1"/>
    <col min="11548" max="11548" width="12.625" style="11" customWidth="1"/>
    <col min="11549" max="11778" width="8.75" style="11"/>
    <col min="11779" max="11779" width="16.5" style="11" customWidth="1"/>
    <col min="11780" max="11780" width="4.75" style="11" customWidth="1"/>
    <col min="11781" max="11781" width="6.5" style="11" customWidth="1"/>
    <col min="11782" max="11803" width="9.625" style="11" customWidth="1"/>
    <col min="11804" max="11804" width="12.625" style="11" customWidth="1"/>
    <col min="11805" max="12034" width="8.75" style="11"/>
    <col min="12035" max="12035" width="16.5" style="11" customWidth="1"/>
    <col min="12036" max="12036" width="4.75" style="11" customWidth="1"/>
    <col min="12037" max="12037" width="6.5" style="11" customWidth="1"/>
    <col min="12038" max="12059" width="9.625" style="11" customWidth="1"/>
    <col min="12060" max="12060" width="12.625" style="11" customWidth="1"/>
    <col min="12061" max="12290" width="8.75" style="11"/>
    <col min="12291" max="12291" width="16.5" style="11" customWidth="1"/>
    <col min="12292" max="12292" width="4.75" style="11" customWidth="1"/>
    <col min="12293" max="12293" width="6.5" style="11" customWidth="1"/>
    <col min="12294" max="12315" width="9.625" style="11" customWidth="1"/>
    <col min="12316" max="12316" width="12.625" style="11" customWidth="1"/>
    <col min="12317" max="12546" width="8.75" style="11"/>
    <col min="12547" max="12547" width="16.5" style="11" customWidth="1"/>
    <col min="12548" max="12548" width="4.75" style="11" customWidth="1"/>
    <col min="12549" max="12549" width="6.5" style="11" customWidth="1"/>
    <col min="12550" max="12571" width="9.625" style="11" customWidth="1"/>
    <col min="12572" max="12572" width="12.625" style="11" customWidth="1"/>
    <col min="12573" max="12802" width="8.75" style="11"/>
    <col min="12803" max="12803" width="16.5" style="11" customWidth="1"/>
    <col min="12804" max="12804" width="4.75" style="11" customWidth="1"/>
    <col min="12805" max="12805" width="6.5" style="11" customWidth="1"/>
    <col min="12806" max="12827" width="9.625" style="11" customWidth="1"/>
    <col min="12828" max="12828" width="12.625" style="11" customWidth="1"/>
    <col min="12829" max="13058" width="8.75" style="11"/>
    <col min="13059" max="13059" width="16.5" style="11" customWidth="1"/>
    <col min="13060" max="13060" width="4.75" style="11" customWidth="1"/>
    <col min="13061" max="13061" width="6.5" style="11" customWidth="1"/>
    <col min="13062" max="13083" width="9.625" style="11" customWidth="1"/>
    <col min="13084" max="13084" width="12.625" style="11" customWidth="1"/>
    <col min="13085" max="13314" width="8.75" style="11"/>
    <col min="13315" max="13315" width="16.5" style="11" customWidth="1"/>
    <col min="13316" max="13316" width="4.75" style="11" customWidth="1"/>
    <col min="13317" max="13317" width="6.5" style="11" customWidth="1"/>
    <col min="13318" max="13339" width="9.625" style="11" customWidth="1"/>
    <col min="13340" max="13340" width="12.625" style="11" customWidth="1"/>
    <col min="13341" max="13570" width="8.75" style="11"/>
    <col min="13571" max="13571" width="16.5" style="11" customWidth="1"/>
    <col min="13572" max="13572" width="4.75" style="11" customWidth="1"/>
    <col min="13573" max="13573" width="6.5" style="11" customWidth="1"/>
    <col min="13574" max="13595" width="9.625" style="11" customWidth="1"/>
    <col min="13596" max="13596" width="12.625" style="11" customWidth="1"/>
    <col min="13597" max="13826" width="8.75" style="11"/>
    <col min="13827" max="13827" width="16.5" style="11" customWidth="1"/>
    <col min="13828" max="13828" width="4.75" style="11" customWidth="1"/>
    <col min="13829" max="13829" width="6.5" style="11" customWidth="1"/>
    <col min="13830" max="13851" width="9.625" style="11" customWidth="1"/>
    <col min="13852" max="13852" width="12.625" style="11" customWidth="1"/>
    <col min="13853" max="14082" width="8.75" style="11"/>
    <col min="14083" max="14083" width="16.5" style="11" customWidth="1"/>
    <col min="14084" max="14084" width="4.75" style="11" customWidth="1"/>
    <col min="14085" max="14085" width="6.5" style="11" customWidth="1"/>
    <col min="14086" max="14107" width="9.625" style="11" customWidth="1"/>
    <col min="14108" max="14108" width="12.625" style="11" customWidth="1"/>
    <col min="14109" max="14338" width="8.75" style="11"/>
    <col min="14339" max="14339" width="16.5" style="11" customWidth="1"/>
    <col min="14340" max="14340" width="4.75" style="11" customWidth="1"/>
    <col min="14341" max="14341" width="6.5" style="11" customWidth="1"/>
    <col min="14342" max="14363" width="9.625" style="11" customWidth="1"/>
    <col min="14364" max="14364" width="12.625" style="11" customWidth="1"/>
    <col min="14365" max="14594" width="8.75" style="11"/>
    <col min="14595" max="14595" width="16.5" style="11" customWidth="1"/>
    <col min="14596" max="14596" width="4.75" style="11" customWidth="1"/>
    <col min="14597" max="14597" width="6.5" style="11" customWidth="1"/>
    <col min="14598" max="14619" width="9.625" style="11" customWidth="1"/>
    <col min="14620" max="14620" width="12.625" style="11" customWidth="1"/>
    <col min="14621" max="14850" width="8.75" style="11"/>
    <col min="14851" max="14851" width="16.5" style="11" customWidth="1"/>
    <col min="14852" max="14852" width="4.75" style="11" customWidth="1"/>
    <col min="14853" max="14853" width="6.5" style="11" customWidth="1"/>
    <col min="14854" max="14875" width="9.625" style="11" customWidth="1"/>
    <col min="14876" max="14876" width="12.625" style="11" customWidth="1"/>
    <col min="14877" max="15106" width="8.75" style="11"/>
    <col min="15107" max="15107" width="16.5" style="11" customWidth="1"/>
    <col min="15108" max="15108" width="4.75" style="11" customWidth="1"/>
    <col min="15109" max="15109" width="6.5" style="11" customWidth="1"/>
    <col min="15110" max="15131" width="9.625" style="11" customWidth="1"/>
    <col min="15132" max="15132" width="12.625" style="11" customWidth="1"/>
    <col min="15133" max="15362" width="8.75" style="11"/>
    <col min="15363" max="15363" width="16.5" style="11" customWidth="1"/>
    <col min="15364" max="15364" width="4.75" style="11" customWidth="1"/>
    <col min="15365" max="15365" width="6.5" style="11" customWidth="1"/>
    <col min="15366" max="15387" width="9.625" style="11" customWidth="1"/>
    <col min="15388" max="15388" width="12.625" style="11" customWidth="1"/>
    <col min="15389" max="15618" width="8.75" style="11"/>
    <col min="15619" max="15619" width="16.5" style="11" customWidth="1"/>
    <col min="15620" max="15620" width="4.75" style="11" customWidth="1"/>
    <col min="15621" max="15621" width="6.5" style="11" customWidth="1"/>
    <col min="15622" max="15643" width="9.625" style="11" customWidth="1"/>
    <col min="15644" max="15644" width="12.625" style="11" customWidth="1"/>
    <col min="15645" max="15874" width="8.75" style="11"/>
    <col min="15875" max="15875" width="16.5" style="11" customWidth="1"/>
    <col min="15876" max="15876" width="4.75" style="11" customWidth="1"/>
    <col min="15877" max="15877" width="6.5" style="11" customWidth="1"/>
    <col min="15878" max="15899" width="9.625" style="11" customWidth="1"/>
    <col min="15900" max="15900" width="12.625" style="11" customWidth="1"/>
    <col min="15901" max="16130" width="8.75" style="11"/>
    <col min="16131" max="16131" width="16.5" style="11" customWidth="1"/>
    <col min="16132" max="16132" width="4.75" style="11" customWidth="1"/>
    <col min="16133" max="16133" width="6.5" style="11" customWidth="1"/>
    <col min="16134" max="16155" width="9.625" style="11" customWidth="1"/>
    <col min="16156" max="16156" width="12.625" style="11" customWidth="1"/>
    <col min="16157" max="16384" width="8.75" style="11"/>
  </cols>
  <sheetData>
    <row r="1" spans="1:27" ht="15" customHeight="1">
      <c r="Z1" s="86"/>
      <c r="AA1" s="86"/>
    </row>
    <row r="2" spans="1:27" s="51" customFormat="1" ht="20.100000000000001" customHeight="1">
      <c r="A2" s="951" t="s">
        <v>375</v>
      </c>
      <c r="B2" s="951"/>
      <c r="C2" s="951"/>
      <c r="D2" s="951"/>
      <c r="E2" s="951"/>
      <c r="F2" s="951"/>
      <c r="G2" s="951"/>
      <c r="H2" s="951"/>
      <c r="I2" s="951"/>
      <c r="J2" s="951"/>
      <c r="K2" s="951"/>
      <c r="L2" s="951"/>
      <c r="M2" s="951"/>
      <c r="N2" s="951"/>
      <c r="O2" s="951"/>
      <c r="P2" s="951"/>
      <c r="Q2" s="951"/>
      <c r="R2" s="951"/>
      <c r="S2" s="951"/>
      <c r="T2" s="951"/>
      <c r="U2" s="951"/>
      <c r="V2" s="951"/>
      <c r="W2" s="951"/>
      <c r="X2" s="951"/>
      <c r="Y2" s="951"/>
      <c r="Z2" s="951"/>
    </row>
    <row r="3" spans="1:27" s="51" customFormat="1" ht="15" customHeight="1">
      <c r="A3" s="63"/>
      <c r="B3" s="63"/>
      <c r="C3" s="63"/>
      <c r="D3" s="63"/>
      <c r="E3" s="63"/>
      <c r="F3" s="63"/>
      <c r="G3" s="63"/>
      <c r="H3" s="63"/>
      <c r="I3" s="63"/>
      <c r="J3" s="63"/>
      <c r="K3" s="63"/>
      <c r="L3" s="63"/>
      <c r="M3" s="63"/>
      <c r="N3" s="63"/>
      <c r="O3" s="63"/>
      <c r="P3" s="63"/>
      <c r="Q3" s="63"/>
      <c r="R3" s="63"/>
      <c r="S3" s="63"/>
      <c r="T3" s="63"/>
      <c r="U3" s="63"/>
      <c r="V3" s="63"/>
      <c r="W3" s="63"/>
      <c r="X3" s="63"/>
      <c r="Y3" s="63"/>
      <c r="Z3" s="63"/>
    </row>
    <row r="4" spans="1:27" s="51" customFormat="1" ht="18" customHeight="1">
      <c r="A4" s="52"/>
      <c r="B4" s="52"/>
      <c r="C4" s="23"/>
      <c r="D4" s="50"/>
      <c r="Z4" s="21" t="s">
        <v>393</v>
      </c>
    </row>
    <row r="5" spans="1:27" ht="25.5" customHeight="1">
      <c r="A5" s="1147"/>
      <c r="B5" s="1148"/>
      <c r="C5" s="1148"/>
      <c r="D5" s="1149"/>
      <c r="E5" s="1076" t="s">
        <v>394</v>
      </c>
      <c r="F5" s="1077"/>
      <c r="G5" s="1077"/>
      <c r="H5" s="1077"/>
      <c r="I5" s="1077"/>
      <c r="J5" s="1077"/>
      <c r="K5" s="1077"/>
      <c r="L5" s="1077"/>
      <c r="M5" s="1077"/>
      <c r="N5" s="1077"/>
      <c r="O5" s="1077"/>
      <c r="P5" s="1077"/>
      <c r="Q5" s="1077"/>
      <c r="R5" s="1077"/>
      <c r="S5" s="1077"/>
      <c r="T5" s="1077"/>
      <c r="U5" s="1077"/>
      <c r="V5" s="1077"/>
      <c r="W5" s="1077"/>
      <c r="X5" s="1077"/>
      <c r="Y5" s="1078"/>
      <c r="Z5" s="952" t="s">
        <v>82</v>
      </c>
    </row>
    <row r="6" spans="1:27" ht="30" customHeight="1">
      <c r="A6" s="1150"/>
      <c r="B6" s="1151"/>
      <c r="C6" s="1151"/>
      <c r="D6" s="1152"/>
      <c r="E6" s="218" t="s">
        <v>57</v>
      </c>
      <c r="F6" s="213" t="s">
        <v>58</v>
      </c>
      <c r="G6" s="213" t="s">
        <v>59</v>
      </c>
      <c r="H6" s="213" t="s">
        <v>60</v>
      </c>
      <c r="I6" s="213" t="s">
        <v>61</v>
      </c>
      <c r="J6" s="213" t="s">
        <v>62</v>
      </c>
      <c r="K6" s="213" t="s">
        <v>63</v>
      </c>
      <c r="L6" s="213" t="s">
        <v>64</v>
      </c>
      <c r="M6" s="213" t="s">
        <v>65</v>
      </c>
      <c r="N6" s="213" t="s">
        <v>66</v>
      </c>
      <c r="O6" s="213" t="s">
        <v>67</v>
      </c>
      <c r="P6" s="213" t="s">
        <v>68</v>
      </c>
      <c r="Q6" s="213" t="s">
        <v>69</v>
      </c>
      <c r="R6" s="213" t="s">
        <v>150</v>
      </c>
      <c r="S6" s="213" t="s">
        <v>151</v>
      </c>
      <c r="T6" s="213" t="s">
        <v>152</v>
      </c>
      <c r="U6" s="213" t="s">
        <v>153</v>
      </c>
      <c r="V6" s="213" t="s">
        <v>154</v>
      </c>
      <c r="W6" s="213" t="s">
        <v>155</v>
      </c>
      <c r="X6" s="213" t="s">
        <v>156</v>
      </c>
      <c r="Y6" s="313" t="s">
        <v>383</v>
      </c>
      <c r="Z6" s="1132"/>
    </row>
    <row r="7" spans="1:27" ht="20.100000000000001" customHeight="1">
      <c r="A7" s="1153" t="s">
        <v>376</v>
      </c>
      <c r="B7" s="206"/>
      <c r="C7" s="209" t="s">
        <v>368</v>
      </c>
      <c r="D7" s="366" t="s">
        <v>377</v>
      </c>
      <c r="E7" s="370"/>
      <c r="F7" s="214"/>
      <c r="G7" s="214"/>
      <c r="H7" s="214"/>
      <c r="I7" s="214"/>
      <c r="J7" s="214"/>
      <c r="K7" s="214"/>
      <c r="L7" s="214"/>
      <c r="M7" s="214"/>
      <c r="N7" s="214"/>
      <c r="O7" s="214"/>
      <c r="P7" s="214"/>
      <c r="Q7" s="214"/>
      <c r="R7" s="214"/>
      <c r="S7" s="214"/>
      <c r="T7" s="214"/>
      <c r="U7" s="214"/>
      <c r="V7" s="214"/>
      <c r="W7" s="214"/>
      <c r="X7" s="214"/>
      <c r="Y7" s="371"/>
      <c r="Z7" s="360"/>
    </row>
    <row r="8" spans="1:27" ht="20.100000000000001" customHeight="1">
      <c r="A8" s="1153"/>
      <c r="B8" s="206" t="s">
        <v>17</v>
      </c>
      <c r="C8" s="210" t="s">
        <v>372</v>
      </c>
      <c r="D8" s="366">
        <v>1</v>
      </c>
      <c r="E8" s="372"/>
      <c r="F8" s="215"/>
      <c r="G8" s="215"/>
      <c r="H8" s="215"/>
      <c r="I8" s="215"/>
      <c r="J8" s="215"/>
      <c r="K8" s="215"/>
      <c r="L8" s="215"/>
      <c r="M8" s="215"/>
      <c r="N8" s="215"/>
      <c r="O8" s="215"/>
      <c r="P8" s="215"/>
      <c r="Q8" s="215"/>
      <c r="R8" s="215"/>
      <c r="S8" s="215"/>
      <c r="T8" s="215"/>
      <c r="U8" s="215"/>
      <c r="V8" s="215"/>
      <c r="W8" s="215"/>
      <c r="X8" s="215"/>
      <c r="Y8" s="373"/>
      <c r="Z8" s="219">
        <v>0</v>
      </c>
    </row>
    <row r="9" spans="1:27" ht="20.100000000000001" customHeight="1">
      <c r="A9" s="1154"/>
      <c r="B9" s="207"/>
      <c r="C9" s="211" t="s">
        <v>392</v>
      </c>
      <c r="D9" s="367" t="s">
        <v>370</v>
      </c>
      <c r="E9" s="374"/>
      <c r="F9" s="216"/>
      <c r="G9" s="216"/>
      <c r="H9" s="216"/>
      <c r="I9" s="216"/>
      <c r="J9" s="216"/>
      <c r="K9" s="216"/>
      <c r="L9" s="216"/>
      <c r="M9" s="216"/>
      <c r="N9" s="216"/>
      <c r="O9" s="216"/>
      <c r="P9" s="216"/>
      <c r="Q9" s="216"/>
      <c r="R9" s="216"/>
      <c r="S9" s="216"/>
      <c r="T9" s="216"/>
      <c r="U9" s="216"/>
      <c r="V9" s="216"/>
      <c r="W9" s="216"/>
      <c r="X9" s="216"/>
      <c r="Y9" s="375"/>
      <c r="Z9" s="361">
        <f>SUM(E9:Y9)</f>
        <v>0</v>
      </c>
    </row>
    <row r="10" spans="1:27" ht="20.100000000000001" customHeight="1">
      <c r="A10" s="1161" t="s">
        <v>378</v>
      </c>
      <c r="B10" s="206"/>
      <c r="C10" s="209" t="s">
        <v>368</v>
      </c>
      <c r="D10" s="366" t="s">
        <v>377</v>
      </c>
      <c r="E10" s="376"/>
      <c r="F10" s="217"/>
      <c r="G10" s="217"/>
      <c r="H10" s="217"/>
      <c r="I10" s="217"/>
      <c r="J10" s="217"/>
      <c r="K10" s="217"/>
      <c r="L10" s="217"/>
      <c r="M10" s="217"/>
      <c r="N10" s="217"/>
      <c r="O10" s="217"/>
      <c r="P10" s="217"/>
      <c r="Q10" s="217"/>
      <c r="R10" s="217"/>
      <c r="S10" s="217"/>
      <c r="T10" s="217"/>
      <c r="U10" s="217"/>
      <c r="V10" s="217"/>
      <c r="W10" s="217"/>
      <c r="X10" s="217"/>
      <c r="Y10" s="377"/>
      <c r="Z10" s="362"/>
    </row>
    <row r="11" spans="1:27" ht="20.100000000000001" customHeight="1">
      <c r="A11" s="1153"/>
      <c r="B11" s="206" t="s">
        <v>17</v>
      </c>
      <c r="C11" s="210" t="s">
        <v>372</v>
      </c>
      <c r="D11" s="366">
        <v>1</v>
      </c>
      <c r="E11" s="372"/>
      <c r="F11" s="215"/>
      <c r="G11" s="215"/>
      <c r="H11" s="215"/>
      <c r="I11" s="215"/>
      <c r="J11" s="215"/>
      <c r="K11" s="215"/>
      <c r="L11" s="215"/>
      <c r="M11" s="215"/>
      <c r="N11" s="215"/>
      <c r="O11" s="215"/>
      <c r="P11" s="215"/>
      <c r="Q11" s="215"/>
      <c r="R11" s="215"/>
      <c r="S11" s="215"/>
      <c r="T11" s="215"/>
      <c r="U11" s="215"/>
      <c r="V11" s="215"/>
      <c r="W11" s="215"/>
      <c r="X11" s="215"/>
      <c r="Y11" s="373"/>
      <c r="Z11" s="219">
        <v>0</v>
      </c>
    </row>
    <row r="12" spans="1:27" ht="20.100000000000001" customHeight="1">
      <c r="A12" s="1154"/>
      <c r="B12" s="207"/>
      <c r="C12" s="211" t="s">
        <v>392</v>
      </c>
      <c r="D12" s="367" t="s">
        <v>371</v>
      </c>
      <c r="E12" s="374"/>
      <c r="F12" s="216"/>
      <c r="G12" s="216"/>
      <c r="H12" s="216"/>
      <c r="I12" s="216"/>
      <c r="J12" s="216"/>
      <c r="K12" s="216"/>
      <c r="L12" s="216"/>
      <c r="M12" s="216"/>
      <c r="N12" s="216"/>
      <c r="O12" s="216"/>
      <c r="P12" s="216"/>
      <c r="Q12" s="216"/>
      <c r="R12" s="216"/>
      <c r="S12" s="216"/>
      <c r="T12" s="216"/>
      <c r="U12" s="216"/>
      <c r="V12" s="216"/>
      <c r="W12" s="216"/>
      <c r="X12" s="216"/>
      <c r="Y12" s="375"/>
      <c r="Z12" s="361">
        <f>SUM(E12:Y12)</f>
        <v>0</v>
      </c>
    </row>
    <row r="13" spans="1:27" ht="20.100000000000001" customHeight="1">
      <c r="A13" s="1161" t="s">
        <v>685</v>
      </c>
      <c r="B13" s="206"/>
      <c r="C13" s="209" t="s">
        <v>368</v>
      </c>
      <c r="D13" s="366" t="s">
        <v>377</v>
      </c>
      <c r="E13" s="376"/>
      <c r="F13" s="217"/>
      <c r="G13" s="217"/>
      <c r="H13" s="217"/>
      <c r="I13" s="217"/>
      <c r="J13" s="217"/>
      <c r="K13" s="217"/>
      <c r="L13" s="217"/>
      <c r="M13" s="217"/>
      <c r="N13" s="217"/>
      <c r="O13" s="217"/>
      <c r="P13" s="217"/>
      <c r="Q13" s="217"/>
      <c r="R13" s="217"/>
      <c r="S13" s="217"/>
      <c r="T13" s="217"/>
      <c r="U13" s="217"/>
      <c r="V13" s="217"/>
      <c r="W13" s="217"/>
      <c r="X13" s="217"/>
      <c r="Y13" s="377"/>
      <c r="Z13" s="362"/>
    </row>
    <row r="14" spans="1:27" ht="20.100000000000001" customHeight="1">
      <c r="A14" s="1153"/>
      <c r="B14" s="206" t="s">
        <v>17</v>
      </c>
      <c r="C14" s="210" t="s">
        <v>369</v>
      </c>
      <c r="D14" s="366" t="s">
        <v>686</v>
      </c>
      <c r="E14" s="372"/>
      <c r="F14" s="215"/>
      <c r="G14" s="215"/>
      <c r="H14" s="215"/>
      <c r="I14" s="215"/>
      <c r="J14" s="215"/>
      <c r="K14" s="215"/>
      <c r="L14" s="215"/>
      <c r="M14" s="215"/>
      <c r="N14" s="215"/>
      <c r="O14" s="215"/>
      <c r="P14" s="215"/>
      <c r="Q14" s="215"/>
      <c r="R14" s="215"/>
      <c r="S14" s="215"/>
      <c r="T14" s="215"/>
      <c r="U14" s="215"/>
      <c r="V14" s="215"/>
      <c r="W14" s="215"/>
      <c r="X14" s="215"/>
      <c r="Y14" s="373"/>
      <c r="Z14" s="219">
        <v>0</v>
      </c>
    </row>
    <row r="15" spans="1:27" ht="20.100000000000001" customHeight="1">
      <c r="A15" s="1154"/>
      <c r="B15" s="207"/>
      <c r="C15" s="211" t="s">
        <v>392</v>
      </c>
      <c r="D15" s="367" t="s">
        <v>371</v>
      </c>
      <c r="E15" s="374"/>
      <c r="F15" s="216"/>
      <c r="G15" s="216"/>
      <c r="H15" s="216"/>
      <c r="I15" s="216"/>
      <c r="J15" s="216"/>
      <c r="K15" s="216"/>
      <c r="L15" s="216"/>
      <c r="M15" s="216"/>
      <c r="N15" s="216"/>
      <c r="O15" s="216"/>
      <c r="P15" s="216"/>
      <c r="Q15" s="216"/>
      <c r="R15" s="216"/>
      <c r="S15" s="216"/>
      <c r="T15" s="216"/>
      <c r="U15" s="216"/>
      <c r="V15" s="216"/>
      <c r="W15" s="216"/>
      <c r="X15" s="216"/>
      <c r="Y15" s="375"/>
      <c r="Z15" s="361">
        <f>SUM(E15:Y15)</f>
        <v>0</v>
      </c>
    </row>
    <row r="16" spans="1:27" ht="20.100000000000001" customHeight="1">
      <c r="A16" s="1161" t="s">
        <v>379</v>
      </c>
      <c r="B16" s="206"/>
      <c r="C16" s="209" t="s">
        <v>368</v>
      </c>
      <c r="D16" s="366" t="s">
        <v>377</v>
      </c>
      <c r="E16" s="376"/>
      <c r="F16" s="217"/>
      <c r="G16" s="217"/>
      <c r="H16" s="217"/>
      <c r="I16" s="217"/>
      <c r="J16" s="217"/>
      <c r="K16" s="217"/>
      <c r="L16" s="217"/>
      <c r="M16" s="217"/>
      <c r="N16" s="217"/>
      <c r="O16" s="217"/>
      <c r="P16" s="217"/>
      <c r="Q16" s="217"/>
      <c r="R16" s="217"/>
      <c r="S16" s="217"/>
      <c r="T16" s="217"/>
      <c r="U16" s="217"/>
      <c r="V16" s="217"/>
      <c r="W16" s="217"/>
      <c r="X16" s="217"/>
      <c r="Y16" s="377"/>
      <c r="Z16" s="362"/>
    </row>
    <row r="17" spans="1:26" ht="20.100000000000001" customHeight="1">
      <c r="A17" s="1153"/>
      <c r="B17" s="206" t="s">
        <v>17</v>
      </c>
      <c r="C17" s="210" t="s">
        <v>372</v>
      </c>
      <c r="D17" s="366">
        <v>1</v>
      </c>
      <c r="E17" s="372"/>
      <c r="F17" s="215"/>
      <c r="G17" s="215"/>
      <c r="H17" s="215"/>
      <c r="I17" s="215"/>
      <c r="J17" s="215"/>
      <c r="K17" s="215"/>
      <c r="L17" s="215"/>
      <c r="M17" s="215"/>
      <c r="N17" s="215"/>
      <c r="O17" s="215"/>
      <c r="P17" s="215"/>
      <c r="Q17" s="215"/>
      <c r="R17" s="215"/>
      <c r="S17" s="215"/>
      <c r="T17" s="215"/>
      <c r="U17" s="215"/>
      <c r="V17" s="215"/>
      <c r="W17" s="215"/>
      <c r="X17" s="215"/>
      <c r="Y17" s="373"/>
      <c r="Z17" s="219">
        <v>0</v>
      </c>
    </row>
    <row r="18" spans="1:26" ht="20.100000000000001" customHeight="1">
      <c r="A18" s="1154"/>
      <c r="B18" s="207"/>
      <c r="C18" s="211" t="s">
        <v>392</v>
      </c>
      <c r="D18" s="367" t="s">
        <v>371</v>
      </c>
      <c r="E18" s="374"/>
      <c r="F18" s="216"/>
      <c r="G18" s="216"/>
      <c r="H18" s="216"/>
      <c r="I18" s="216"/>
      <c r="J18" s="216"/>
      <c r="K18" s="216"/>
      <c r="L18" s="216"/>
      <c r="M18" s="216"/>
      <c r="N18" s="216"/>
      <c r="O18" s="216"/>
      <c r="P18" s="216"/>
      <c r="Q18" s="216"/>
      <c r="R18" s="216"/>
      <c r="S18" s="216"/>
      <c r="T18" s="216"/>
      <c r="U18" s="216"/>
      <c r="V18" s="216"/>
      <c r="W18" s="216"/>
      <c r="X18" s="216"/>
      <c r="Y18" s="375"/>
      <c r="Z18" s="361">
        <f>SUM(E18:Y18)</f>
        <v>0</v>
      </c>
    </row>
    <row r="19" spans="1:26" ht="20.100000000000001" customHeight="1">
      <c r="A19" s="1162" t="s">
        <v>687</v>
      </c>
      <c r="B19" s="1158" t="s">
        <v>373</v>
      </c>
      <c r="C19" s="209" t="s">
        <v>368</v>
      </c>
      <c r="D19" s="366" t="s">
        <v>377</v>
      </c>
      <c r="E19" s="695" t="s">
        <v>692</v>
      </c>
      <c r="F19" s="692"/>
      <c r="G19" s="692"/>
      <c r="H19" s="692"/>
      <c r="I19" s="692"/>
      <c r="J19" s="692"/>
      <c r="K19" s="692"/>
      <c r="L19" s="692"/>
      <c r="M19" s="692"/>
      <c r="N19" s="692"/>
      <c r="O19" s="692"/>
      <c r="P19" s="692"/>
      <c r="Q19" s="692"/>
      <c r="R19" s="692"/>
      <c r="S19" s="692"/>
      <c r="T19" s="692"/>
      <c r="U19" s="692"/>
      <c r="V19" s="692"/>
      <c r="W19" s="692"/>
      <c r="X19" s="692"/>
      <c r="Y19" s="693"/>
      <c r="Z19" s="694">
        <v>0</v>
      </c>
    </row>
    <row r="20" spans="1:26" ht="20.100000000000001" customHeight="1">
      <c r="A20" s="1163"/>
      <c r="B20" s="1159"/>
      <c r="C20" s="680" t="s">
        <v>689</v>
      </c>
      <c r="D20" s="681" t="s">
        <v>690</v>
      </c>
      <c r="E20" s="372"/>
      <c r="F20" s="215"/>
      <c r="G20" s="215"/>
      <c r="H20" s="215"/>
      <c r="I20" s="215"/>
      <c r="J20" s="215"/>
      <c r="K20" s="215"/>
      <c r="L20" s="215"/>
      <c r="M20" s="215"/>
      <c r="N20" s="215"/>
      <c r="O20" s="215"/>
      <c r="P20" s="215"/>
      <c r="Q20" s="215"/>
      <c r="R20" s="215"/>
      <c r="S20" s="215"/>
      <c r="T20" s="215"/>
      <c r="U20" s="215"/>
      <c r="V20" s="215"/>
      <c r="W20" s="215"/>
      <c r="X20" s="215"/>
      <c r="Y20" s="373"/>
      <c r="Z20" s="219">
        <v>0</v>
      </c>
    </row>
    <row r="21" spans="1:26" ht="20.100000000000001" customHeight="1">
      <c r="A21" s="1163"/>
      <c r="B21" s="1159"/>
      <c r="C21" s="687" t="s">
        <v>688</v>
      </c>
      <c r="D21" s="688" t="s">
        <v>691</v>
      </c>
      <c r="E21" s="689"/>
      <c r="F21" s="537"/>
      <c r="G21" s="537"/>
      <c r="H21" s="537"/>
      <c r="I21" s="537"/>
      <c r="J21" s="537"/>
      <c r="K21" s="537"/>
      <c r="L21" s="537"/>
      <c r="M21" s="537"/>
      <c r="N21" s="537"/>
      <c r="O21" s="537"/>
      <c r="P21" s="537"/>
      <c r="Q21" s="537"/>
      <c r="R21" s="537"/>
      <c r="S21" s="537"/>
      <c r="T21" s="537"/>
      <c r="U21" s="537"/>
      <c r="V21" s="537"/>
      <c r="W21" s="537"/>
      <c r="X21" s="537"/>
      <c r="Y21" s="690"/>
      <c r="Z21" s="691">
        <v>0</v>
      </c>
    </row>
    <row r="22" spans="1:26" ht="20.100000000000001" customHeight="1">
      <c r="A22" s="1164"/>
      <c r="B22" s="1160"/>
      <c r="C22" s="682" t="s">
        <v>392</v>
      </c>
      <c r="D22" s="683" t="s">
        <v>371</v>
      </c>
      <c r="E22" s="684"/>
      <c r="F22" s="685"/>
      <c r="G22" s="685"/>
      <c r="H22" s="685"/>
      <c r="I22" s="685"/>
      <c r="J22" s="685"/>
      <c r="K22" s="685"/>
      <c r="L22" s="685"/>
      <c r="M22" s="685"/>
      <c r="N22" s="685"/>
      <c r="O22" s="685"/>
      <c r="P22" s="685"/>
      <c r="Q22" s="685"/>
      <c r="R22" s="685"/>
      <c r="S22" s="685"/>
      <c r="T22" s="685"/>
      <c r="U22" s="685"/>
      <c r="V22" s="685"/>
      <c r="W22" s="685"/>
      <c r="X22" s="685"/>
      <c r="Y22" s="686"/>
      <c r="Z22" s="221">
        <f>SUM(E22:Y22)</f>
        <v>0</v>
      </c>
    </row>
    <row r="23" spans="1:26" ht="20.100000000000001" customHeight="1">
      <c r="A23" s="1155"/>
      <c r="B23" s="363"/>
      <c r="C23" s="209" t="s">
        <v>368</v>
      </c>
      <c r="D23" s="368"/>
      <c r="E23" s="376"/>
      <c r="F23" s="217"/>
      <c r="G23" s="217"/>
      <c r="H23" s="217"/>
      <c r="I23" s="217"/>
      <c r="J23" s="217"/>
      <c r="K23" s="217"/>
      <c r="L23" s="217"/>
      <c r="M23" s="217"/>
      <c r="N23" s="217"/>
      <c r="O23" s="217"/>
      <c r="P23" s="217"/>
      <c r="Q23" s="217"/>
      <c r="R23" s="217"/>
      <c r="S23" s="217"/>
      <c r="T23" s="217"/>
      <c r="U23" s="217"/>
      <c r="V23" s="217"/>
      <c r="W23" s="217"/>
      <c r="X23" s="217"/>
      <c r="Y23" s="377"/>
      <c r="Z23" s="362"/>
    </row>
    <row r="24" spans="1:26" ht="20.100000000000001" customHeight="1">
      <c r="A24" s="1156"/>
      <c r="B24" s="363"/>
      <c r="C24" s="210" t="s">
        <v>380</v>
      </c>
      <c r="D24" s="368"/>
      <c r="E24" s="372"/>
      <c r="F24" s="215"/>
      <c r="G24" s="215"/>
      <c r="H24" s="215"/>
      <c r="I24" s="215"/>
      <c r="J24" s="215"/>
      <c r="K24" s="215"/>
      <c r="L24" s="215"/>
      <c r="M24" s="215"/>
      <c r="N24" s="215"/>
      <c r="O24" s="215"/>
      <c r="P24" s="215"/>
      <c r="Q24" s="215"/>
      <c r="R24" s="215"/>
      <c r="S24" s="215"/>
      <c r="T24" s="215"/>
      <c r="U24" s="215"/>
      <c r="V24" s="215"/>
      <c r="W24" s="215"/>
      <c r="X24" s="215"/>
      <c r="Y24" s="373"/>
      <c r="Z24" s="219">
        <v>0</v>
      </c>
    </row>
    <row r="25" spans="1:26" ht="20.100000000000001" customHeight="1">
      <c r="A25" s="1157"/>
      <c r="B25" s="208"/>
      <c r="C25" s="211" t="s">
        <v>392</v>
      </c>
      <c r="D25" s="369"/>
      <c r="E25" s="374"/>
      <c r="F25" s="216"/>
      <c r="G25" s="216"/>
      <c r="H25" s="216"/>
      <c r="I25" s="216"/>
      <c r="J25" s="216"/>
      <c r="K25" s="216"/>
      <c r="L25" s="216"/>
      <c r="M25" s="216"/>
      <c r="N25" s="216"/>
      <c r="O25" s="216"/>
      <c r="P25" s="216"/>
      <c r="Q25" s="216"/>
      <c r="R25" s="216"/>
      <c r="S25" s="216"/>
      <c r="T25" s="216"/>
      <c r="U25" s="216"/>
      <c r="V25" s="216"/>
      <c r="W25" s="216"/>
      <c r="X25" s="216"/>
      <c r="Y25" s="375"/>
      <c r="Z25" s="361">
        <f>SUM(E25:Y25)</f>
        <v>0</v>
      </c>
    </row>
    <row r="26" spans="1:26" ht="20.100000000000001" customHeight="1">
      <c r="A26" s="1155"/>
      <c r="B26" s="363"/>
      <c r="C26" s="209" t="s">
        <v>368</v>
      </c>
      <c r="D26" s="368"/>
      <c r="E26" s="376"/>
      <c r="F26" s="217"/>
      <c r="G26" s="217"/>
      <c r="H26" s="217"/>
      <c r="I26" s="217"/>
      <c r="J26" s="217"/>
      <c r="K26" s="217"/>
      <c r="L26" s="217"/>
      <c r="M26" s="217"/>
      <c r="N26" s="217"/>
      <c r="O26" s="217"/>
      <c r="P26" s="217"/>
      <c r="Q26" s="217"/>
      <c r="R26" s="217"/>
      <c r="S26" s="217"/>
      <c r="T26" s="217"/>
      <c r="U26" s="217"/>
      <c r="V26" s="217"/>
      <c r="W26" s="217"/>
      <c r="X26" s="217"/>
      <c r="Y26" s="377"/>
      <c r="Z26" s="362"/>
    </row>
    <row r="27" spans="1:26" ht="20.100000000000001" customHeight="1">
      <c r="A27" s="1156"/>
      <c r="B27" s="363"/>
      <c r="C27" s="210" t="s">
        <v>380</v>
      </c>
      <c r="D27" s="368"/>
      <c r="E27" s="372"/>
      <c r="F27" s="215"/>
      <c r="G27" s="215"/>
      <c r="H27" s="215"/>
      <c r="I27" s="215"/>
      <c r="J27" s="215"/>
      <c r="K27" s="215"/>
      <c r="L27" s="215"/>
      <c r="M27" s="215"/>
      <c r="N27" s="215"/>
      <c r="O27" s="215"/>
      <c r="P27" s="215"/>
      <c r="Q27" s="215"/>
      <c r="R27" s="215"/>
      <c r="S27" s="215"/>
      <c r="T27" s="215"/>
      <c r="U27" s="215"/>
      <c r="V27" s="215"/>
      <c r="W27" s="215"/>
      <c r="X27" s="215"/>
      <c r="Y27" s="373"/>
      <c r="Z27" s="219">
        <v>0</v>
      </c>
    </row>
    <row r="28" spans="1:26" ht="20.100000000000001" customHeight="1">
      <c r="A28" s="1157"/>
      <c r="B28" s="208"/>
      <c r="C28" s="211" t="s">
        <v>392</v>
      </c>
      <c r="D28" s="369"/>
      <c r="E28" s="374"/>
      <c r="F28" s="216"/>
      <c r="G28" s="216"/>
      <c r="H28" s="216"/>
      <c r="I28" s="216"/>
      <c r="J28" s="216"/>
      <c r="K28" s="216"/>
      <c r="L28" s="216"/>
      <c r="M28" s="216"/>
      <c r="N28" s="216"/>
      <c r="O28" s="216"/>
      <c r="P28" s="216"/>
      <c r="Q28" s="216"/>
      <c r="R28" s="216"/>
      <c r="S28" s="216"/>
      <c r="T28" s="216"/>
      <c r="U28" s="216"/>
      <c r="V28" s="216"/>
      <c r="W28" s="216"/>
      <c r="X28" s="216"/>
      <c r="Y28" s="375"/>
      <c r="Z28" s="361">
        <f>SUM(E28:Y28)</f>
        <v>0</v>
      </c>
    </row>
    <row r="29" spans="1:26" ht="20.100000000000001" customHeight="1">
      <c r="A29" s="1155"/>
      <c r="B29" s="363"/>
      <c r="C29" s="209" t="s">
        <v>368</v>
      </c>
      <c r="D29" s="368"/>
      <c r="E29" s="376"/>
      <c r="F29" s="217"/>
      <c r="G29" s="217"/>
      <c r="H29" s="217"/>
      <c r="I29" s="217"/>
      <c r="J29" s="217"/>
      <c r="K29" s="217"/>
      <c r="L29" s="217"/>
      <c r="M29" s="217"/>
      <c r="N29" s="217"/>
      <c r="O29" s="217"/>
      <c r="P29" s="217"/>
      <c r="Q29" s="217"/>
      <c r="R29" s="217"/>
      <c r="S29" s="217"/>
      <c r="T29" s="217"/>
      <c r="U29" s="217"/>
      <c r="V29" s="217"/>
      <c r="W29" s="217"/>
      <c r="X29" s="217"/>
      <c r="Y29" s="377"/>
      <c r="Z29" s="362"/>
    </row>
    <row r="30" spans="1:26" ht="20.100000000000001" customHeight="1">
      <c r="A30" s="1156"/>
      <c r="B30" s="363"/>
      <c r="C30" s="210" t="s">
        <v>380</v>
      </c>
      <c r="D30" s="368"/>
      <c r="E30" s="372"/>
      <c r="F30" s="215"/>
      <c r="G30" s="215"/>
      <c r="H30" s="215"/>
      <c r="I30" s="215"/>
      <c r="J30" s="215"/>
      <c r="K30" s="215"/>
      <c r="L30" s="215"/>
      <c r="M30" s="215"/>
      <c r="N30" s="215"/>
      <c r="O30" s="215"/>
      <c r="P30" s="215"/>
      <c r="Q30" s="215"/>
      <c r="R30" s="215"/>
      <c r="S30" s="215"/>
      <c r="T30" s="215"/>
      <c r="U30" s="215"/>
      <c r="V30" s="215"/>
      <c r="W30" s="215"/>
      <c r="X30" s="215"/>
      <c r="Y30" s="373"/>
      <c r="Z30" s="219">
        <v>0</v>
      </c>
    </row>
    <row r="31" spans="1:26" ht="20.100000000000001" customHeight="1">
      <c r="A31" s="1157"/>
      <c r="B31" s="208"/>
      <c r="C31" s="211" t="s">
        <v>392</v>
      </c>
      <c r="D31" s="369"/>
      <c r="E31" s="374"/>
      <c r="F31" s="216"/>
      <c r="G31" s="216"/>
      <c r="H31" s="216"/>
      <c r="I31" s="216"/>
      <c r="J31" s="216"/>
      <c r="K31" s="216"/>
      <c r="L31" s="216"/>
      <c r="M31" s="216"/>
      <c r="N31" s="216"/>
      <c r="O31" s="216"/>
      <c r="P31" s="216"/>
      <c r="Q31" s="216"/>
      <c r="R31" s="216"/>
      <c r="S31" s="216"/>
      <c r="T31" s="216"/>
      <c r="U31" s="216"/>
      <c r="V31" s="216"/>
      <c r="W31" s="216"/>
      <c r="X31" s="216"/>
      <c r="Y31" s="375"/>
      <c r="Z31" s="361">
        <f>SUM(E31:Y31)</f>
        <v>0</v>
      </c>
    </row>
    <row r="32" spans="1:26" ht="20.100000000000001" customHeight="1">
      <c r="A32" s="1155"/>
      <c r="B32" s="363"/>
      <c r="C32" s="209" t="s">
        <v>368</v>
      </c>
      <c r="D32" s="368"/>
      <c r="E32" s="376"/>
      <c r="F32" s="217"/>
      <c r="G32" s="217"/>
      <c r="H32" s="217"/>
      <c r="I32" s="217"/>
      <c r="J32" s="217"/>
      <c r="K32" s="217"/>
      <c r="L32" s="217"/>
      <c r="M32" s="217"/>
      <c r="N32" s="217"/>
      <c r="O32" s="217"/>
      <c r="P32" s="217"/>
      <c r="Q32" s="217"/>
      <c r="R32" s="217"/>
      <c r="S32" s="217"/>
      <c r="T32" s="217"/>
      <c r="U32" s="217"/>
      <c r="V32" s="217"/>
      <c r="W32" s="217"/>
      <c r="X32" s="217"/>
      <c r="Y32" s="377"/>
      <c r="Z32" s="362"/>
    </row>
    <row r="33" spans="1:26" ht="20.100000000000001" customHeight="1">
      <c r="A33" s="1156"/>
      <c r="B33" s="363"/>
      <c r="C33" s="210" t="s">
        <v>380</v>
      </c>
      <c r="D33" s="368"/>
      <c r="E33" s="372"/>
      <c r="F33" s="215"/>
      <c r="G33" s="215"/>
      <c r="H33" s="215"/>
      <c r="I33" s="215"/>
      <c r="J33" s="215"/>
      <c r="K33" s="215"/>
      <c r="L33" s="215"/>
      <c r="M33" s="215"/>
      <c r="N33" s="215"/>
      <c r="O33" s="215"/>
      <c r="P33" s="215"/>
      <c r="Q33" s="215"/>
      <c r="R33" s="215"/>
      <c r="S33" s="215"/>
      <c r="T33" s="215"/>
      <c r="U33" s="215"/>
      <c r="V33" s="215"/>
      <c r="W33" s="215"/>
      <c r="X33" s="215"/>
      <c r="Y33" s="373"/>
      <c r="Z33" s="219">
        <v>0</v>
      </c>
    </row>
    <row r="34" spans="1:26" ht="20.100000000000001" customHeight="1">
      <c r="A34" s="1157"/>
      <c r="B34" s="208"/>
      <c r="C34" s="211" t="s">
        <v>392</v>
      </c>
      <c r="D34" s="369"/>
      <c r="E34" s="374"/>
      <c r="F34" s="216"/>
      <c r="G34" s="216"/>
      <c r="H34" s="216"/>
      <c r="I34" s="216"/>
      <c r="J34" s="216"/>
      <c r="K34" s="216"/>
      <c r="L34" s="216"/>
      <c r="M34" s="216"/>
      <c r="N34" s="216"/>
      <c r="O34" s="216"/>
      <c r="P34" s="216"/>
      <c r="Q34" s="216"/>
      <c r="R34" s="216"/>
      <c r="S34" s="216"/>
      <c r="T34" s="216"/>
      <c r="U34" s="216"/>
      <c r="V34" s="216"/>
      <c r="W34" s="216"/>
      <c r="X34" s="216"/>
      <c r="Y34" s="375"/>
      <c r="Z34" s="361">
        <f>SUM(E34:Y34)</f>
        <v>0</v>
      </c>
    </row>
    <row r="35" spans="1:26" ht="20.100000000000001" customHeight="1">
      <c r="A35" s="1155"/>
      <c r="B35" s="363"/>
      <c r="C35" s="209" t="s">
        <v>368</v>
      </c>
      <c r="D35" s="368"/>
      <c r="E35" s="376"/>
      <c r="F35" s="217"/>
      <c r="G35" s="217"/>
      <c r="H35" s="217"/>
      <c r="I35" s="217"/>
      <c r="J35" s="217"/>
      <c r="K35" s="217"/>
      <c r="L35" s="217"/>
      <c r="M35" s="217"/>
      <c r="N35" s="217"/>
      <c r="O35" s="217"/>
      <c r="P35" s="217"/>
      <c r="Q35" s="217"/>
      <c r="R35" s="217"/>
      <c r="S35" s="217"/>
      <c r="T35" s="217"/>
      <c r="U35" s="217"/>
      <c r="V35" s="217"/>
      <c r="W35" s="217"/>
      <c r="X35" s="217"/>
      <c r="Y35" s="377"/>
      <c r="Z35" s="362"/>
    </row>
    <row r="36" spans="1:26" ht="20.100000000000001" customHeight="1">
      <c r="A36" s="1156"/>
      <c r="B36" s="363"/>
      <c r="C36" s="210" t="s">
        <v>380</v>
      </c>
      <c r="D36" s="368"/>
      <c r="E36" s="372"/>
      <c r="F36" s="215"/>
      <c r="G36" s="215"/>
      <c r="H36" s="215"/>
      <c r="I36" s="215"/>
      <c r="J36" s="215"/>
      <c r="K36" s="215"/>
      <c r="L36" s="215"/>
      <c r="M36" s="215"/>
      <c r="N36" s="215"/>
      <c r="O36" s="215"/>
      <c r="P36" s="215"/>
      <c r="Q36" s="215"/>
      <c r="R36" s="215"/>
      <c r="S36" s="215"/>
      <c r="T36" s="215"/>
      <c r="U36" s="215"/>
      <c r="V36" s="215"/>
      <c r="W36" s="215"/>
      <c r="X36" s="215"/>
      <c r="Y36" s="373"/>
      <c r="Z36" s="219">
        <v>0</v>
      </c>
    </row>
    <row r="37" spans="1:26" ht="20.100000000000001" customHeight="1">
      <c r="A37" s="1157"/>
      <c r="B37" s="208"/>
      <c r="C37" s="211" t="s">
        <v>392</v>
      </c>
      <c r="D37" s="369"/>
      <c r="E37" s="374"/>
      <c r="F37" s="216"/>
      <c r="G37" s="216"/>
      <c r="H37" s="216"/>
      <c r="I37" s="216"/>
      <c r="J37" s="216"/>
      <c r="K37" s="216"/>
      <c r="L37" s="216"/>
      <c r="M37" s="216"/>
      <c r="N37" s="216"/>
      <c r="O37" s="216"/>
      <c r="P37" s="216"/>
      <c r="Q37" s="216"/>
      <c r="R37" s="216"/>
      <c r="S37" s="216"/>
      <c r="T37" s="216"/>
      <c r="U37" s="216"/>
      <c r="V37" s="216"/>
      <c r="W37" s="216"/>
      <c r="X37" s="216"/>
      <c r="Y37" s="375"/>
      <c r="Z37" s="361">
        <f>SUM(E37:Y37)</f>
        <v>0</v>
      </c>
    </row>
    <row r="38" spans="1:26" ht="20.100000000000001" customHeight="1">
      <c r="A38" s="1155"/>
      <c r="B38" s="363"/>
      <c r="C38" s="209" t="s">
        <v>368</v>
      </c>
      <c r="D38" s="368"/>
      <c r="E38" s="376"/>
      <c r="F38" s="217"/>
      <c r="G38" s="217"/>
      <c r="H38" s="217"/>
      <c r="I38" s="217"/>
      <c r="J38" s="217"/>
      <c r="K38" s="217"/>
      <c r="L38" s="217"/>
      <c r="M38" s="217"/>
      <c r="N38" s="217"/>
      <c r="O38" s="217"/>
      <c r="P38" s="217"/>
      <c r="Q38" s="217"/>
      <c r="R38" s="217"/>
      <c r="S38" s="217"/>
      <c r="T38" s="217"/>
      <c r="U38" s="217"/>
      <c r="V38" s="217"/>
      <c r="W38" s="217"/>
      <c r="X38" s="217"/>
      <c r="Y38" s="377"/>
      <c r="Z38" s="362"/>
    </row>
    <row r="39" spans="1:26" ht="20.100000000000001" customHeight="1">
      <c r="A39" s="1156"/>
      <c r="B39" s="363"/>
      <c r="C39" s="210" t="s">
        <v>380</v>
      </c>
      <c r="D39" s="368"/>
      <c r="E39" s="372"/>
      <c r="F39" s="215"/>
      <c r="G39" s="215"/>
      <c r="H39" s="215"/>
      <c r="I39" s="215"/>
      <c r="J39" s="215"/>
      <c r="K39" s="215"/>
      <c r="L39" s="215"/>
      <c r="M39" s="215"/>
      <c r="N39" s="215"/>
      <c r="O39" s="215"/>
      <c r="P39" s="215"/>
      <c r="Q39" s="215"/>
      <c r="R39" s="215"/>
      <c r="S39" s="215"/>
      <c r="T39" s="215"/>
      <c r="U39" s="215"/>
      <c r="V39" s="215"/>
      <c r="W39" s="215"/>
      <c r="X39" s="215"/>
      <c r="Y39" s="373"/>
      <c r="Z39" s="219">
        <v>0</v>
      </c>
    </row>
    <row r="40" spans="1:26" ht="20.100000000000001" customHeight="1">
      <c r="A40" s="1157"/>
      <c r="B40" s="208"/>
      <c r="C40" s="211" t="s">
        <v>392</v>
      </c>
      <c r="D40" s="369"/>
      <c r="E40" s="374"/>
      <c r="F40" s="216"/>
      <c r="G40" s="216"/>
      <c r="H40" s="216"/>
      <c r="I40" s="216"/>
      <c r="J40" s="216"/>
      <c r="K40" s="216"/>
      <c r="L40" s="216"/>
      <c r="M40" s="216"/>
      <c r="N40" s="216"/>
      <c r="O40" s="216"/>
      <c r="P40" s="216"/>
      <c r="Q40" s="216"/>
      <c r="R40" s="216"/>
      <c r="S40" s="216"/>
      <c r="T40" s="216"/>
      <c r="U40" s="216"/>
      <c r="V40" s="216"/>
      <c r="W40" s="216"/>
      <c r="X40" s="216"/>
      <c r="Y40" s="375"/>
      <c r="Z40" s="361">
        <f>SUM(E40:Y40)</f>
        <v>0</v>
      </c>
    </row>
    <row r="41" spans="1:26" ht="30" customHeight="1">
      <c r="A41" s="1076" t="s">
        <v>374</v>
      </c>
      <c r="B41" s="1077"/>
      <c r="C41" s="1077"/>
      <c r="D41" s="1078"/>
      <c r="E41" s="378">
        <f t="shared" ref="E41:V41" si="0">SUM(E9+E12+E15+E18+E22+E25+E28+E31+E34+E37+E40)</f>
        <v>0</v>
      </c>
      <c r="F41" s="364">
        <f t="shared" si="0"/>
        <v>0</v>
      </c>
      <c r="G41" s="364">
        <f t="shared" si="0"/>
        <v>0</v>
      </c>
      <c r="H41" s="364">
        <f t="shared" si="0"/>
        <v>0</v>
      </c>
      <c r="I41" s="364">
        <f t="shared" si="0"/>
        <v>0</v>
      </c>
      <c r="J41" s="364">
        <f t="shared" si="0"/>
        <v>0</v>
      </c>
      <c r="K41" s="364">
        <f t="shared" si="0"/>
        <v>0</v>
      </c>
      <c r="L41" s="364">
        <f t="shared" si="0"/>
        <v>0</v>
      </c>
      <c r="M41" s="364">
        <f t="shared" si="0"/>
        <v>0</v>
      </c>
      <c r="N41" s="364">
        <f t="shared" si="0"/>
        <v>0</v>
      </c>
      <c r="O41" s="364">
        <f t="shared" si="0"/>
        <v>0</v>
      </c>
      <c r="P41" s="364">
        <f t="shared" si="0"/>
        <v>0</v>
      </c>
      <c r="Q41" s="364">
        <f t="shared" si="0"/>
        <v>0</v>
      </c>
      <c r="R41" s="364">
        <f t="shared" si="0"/>
        <v>0</v>
      </c>
      <c r="S41" s="364">
        <f t="shared" si="0"/>
        <v>0</v>
      </c>
      <c r="T41" s="364">
        <f t="shared" si="0"/>
        <v>0</v>
      </c>
      <c r="U41" s="364">
        <f t="shared" si="0"/>
        <v>0</v>
      </c>
      <c r="V41" s="364">
        <f t="shared" si="0"/>
        <v>0</v>
      </c>
      <c r="W41" s="364">
        <f t="shared" ref="W41:Y41" si="1">SUM(W9+W12+W15+W18+W22+W25+W28+W31+W34+W37+W40)</f>
        <v>0</v>
      </c>
      <c r="X41" s="364">
        <f t="shared" si="1"/>
        <v>0</v>
      </c>
      <c r="Y41" s="379">
        <f t="shared" si="1"/>
        <v>0</v>
      </c>
      <c r="Z41" s="365">
        <f>SUM(Z9+Z12+Z15+Z18+Z22+Z25+Z28+Z31+Z34+Z37+Z40)</f>
        <v>0</v>
      </c>
    </row>
    <row r="42" spans="1:26" ht="12" customHeight="1">
      <c r="A42" s="11"/>
      <c r="B42" s="18"/>
    </row>
    <row r="43" spans="1:26" ht="12" customHeight="1">
      <c r="A43" s="87" t="s">
        <v>794</v>
      </c>
      <c r="B43" s="18"/>
    </row>
    <row r="44" spans="1:26" ht="15.95" customHeight="1">
      <c r="A44" s="16" t="s">
        <v>395</v>
      </c>
      <c r="B44" s="18"/>
    </row>
    <row r="45" spans="1:26" ht="15.95" customHeight="1">
      <c r="A45" s="16" t="s">
        <v>770</v>
      </c>
      <c r="B45" s="11"/>
    </row>
    <row r="46" spans="1:26" ht="15.95" customHeight="1">
      <c r="A46" s="15" t="s">
        <v>396</v>
      </c>
      <c r="B46" s="18"/>
      <c r="C46" s="11"/>
      <c r="D46" s="11"/>
    </row>
    <row r="47" spans="1:26" ht="15.95" customHeight="1">
      <c r="A47" s="16" t="s">
        <v>397</v>
      </c>
    </row>
    <row r="48" spans="1:26" ht="20.25" customHeight="1"/>
    <row r="49" ht="20.25" customHeight="1"/>
    <row r="50" ht="20.25" customHeight="1"/>
    <row r="51" ht="20.25" customHeight="1"/>
    <row r="52" ht="30" hidden="1" customHeight="1"/>
  </sheetData>
  <protectedRanges>
    <protectedRange sqref="B47:IX52 A48:A52" name="範囲3"/>
    <protectedRange sqref="A7:A40 C7:Y40 B22:B40 B7:B20" name="範囲1"/>
    <protectedRange sqref="A43" name="範囲1_1"/>
  </protectedRanges>
  <mergeCells count="17">
    <mergeCell ref="A26:A28"/>
    <mergeCell ref="A29:A31"/>
    <mergeCell ref="B19:B22"/>
    <mergeCell ref="A41:D41"/>
    <mergeCell ref="A10:A12"/>
    <mergeCell ref="A32:A34"/>
    <mergeCell ref="A35:A37"/>
    <mergeCell ref="A38:A40"/>
    <mergeCell ref="A13:A15"/>
    <mergeCell ref="A16:A18"/>
    <mergeCell ref="A19:A22"/>
    <mergeCell ref="A23:A25"/>
    <mergeCell ref="A2:Z2"/>
    <mergeCell ref="A5:D6"/>
    <mergeCell ref="E5:Y5"/>
    <mergeCell ref="Z5:Z6"/>
    <mergeCell ref="A7:A9"/>
  </mergeCells>
  <phoneticPr fontId="7"/>
  <pageMargins left="1" right="1" top="1" bottom="1" header="0.5" footer="0.5"/>
  <pageSetup paperSize="8" scale="75" orientation="landscape" r:id="rId1"/>
  <headerFooter>
    <oddHeader>&amp;R&amp;A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2"/>
  <sheetViews>
    <sheetView showGridLines="0" view="pageBreakPreview" topLeftCell="A16" zoomScaleNormal="100" zoomScaleSheetLayoutView="100" workbookViewId="0">
      <selection activeCell="F18" sqref="F18"/>
    </sheetView>
  </sheetViews>
  <sheetFormatPr defaultRowHeight="13.5"/>
  <cols>
    <col min="1" max="1" width="1.625" style="2" customWidth="1"/>
    <col min="2" max="2" width="30.625" style="2" customWidth="1"/>
    <col min="3" max="7" width="18.625" style="2" customWidth="1"/>
    <col min="8" max="256" width="9" style="2"/>
    <col min="257" max="257" width="9" style="2" customWidth="1"/>
    <col min="258" max="258" width="28.375" style="2" customWidth="1"/>
    <col min="259" max="261" width="15.625" style="2" customWidth="1"/>
    <col min="262" max="262" width="16.75" style="2" customWidth="1"/>
    <col min="263" max="512" width="9" style="2"/>
    <col min="513" max="513" width="9" style="2" customWidth="1"/>
    <col min="514" max="514" width="28.375" style="2" customWidth="1"/>
    <col min="515" max="517" width="15.625" style="2" customWidth="1"/>
    <col min="518" max="518" width="16.75" style="2" customWidth="1"/>
    <col min="519" max="768" width="9" style="2"/>
    <col min="769" max="769" width="9" style="2" customWidth="1"/>
    <col min="770" max="770" width="28.375" style="2" customWidth="1"/>
    <col min="771" max="773" width="15.625" style="2" customWidth="1"/>
    <col min="774" max="774" width="16.75" style="2" customWidth="1"/>
    <col min="775" max="1024" width="9" style="2"/>
    <col min="1025" max="1025" width="9" style="2" customWidth="1"/>
    <col min="1026" max="1026" width="28.375" style="2" customWidth="1"/>
    <col min="1027" max="1029" width="15.625" style="2" customWidth="1"/>
    <col min="1030" max="1030" width="16.75" style="2" customWidth="1"/>
    <col min="1031" max="1280" width="9" style="2"/>
    <col min="1281" max="1281" width="9" style="2" customWidth="1"/>
    <col min="1282" max="1282" width="28.375" style="2" customWidth="1"/>
    <col min="1283" max="1285" width="15.625" style="2" customWidth="1"/>
    <col min="1286" max="1286" width="16.75" style="2" customWidth="1"/>
    <col min="1287" max="1536" width="9" style="2"/>
    <col min="1537" max="1537" width="9" style="2" customWidth="1"/>
    <col min="1538" max="1538" width="28.375" style="2" customWidth="1"/>
    <col min="1539" max="1541" width="15.625" style="2" customWidth="1"/>
    <col min="1542" max="1542" width="16.75" style="2" customWidth="1"/>
    <col min="1543" max="1792" width="9" style="2"/>
    <col min="1793" max="1793" width="9" style="2" customWidth="1"/>
    <col min="1794" max="1794" width="28.375" style="2" customWidth="1"/>
    <col min="1795" max="1797" width="15.625" style="2" customWidth="1"/>
    <col min="1798" max="1798" width="16.75" style="2" customWidth="1"/>
    <col min="1799" max="2048" width="9" style="2"/>
    <col min="2049" max="2049" width="9" style="2" customWidth="1"/>
    <col min="2050" max="2050" width="28.375" style="2" customWidth="1"/>
    <col min="2051" max="2053" width="15.625" style="2" customWidth="1"/>
    <col min="2054" max="2054" width="16.75" style="2" customWidth="1"/>
    <col min="2055" max="2304" width="9" style="2"/>
    <col min="2305" max="2305" width="9" style="2" customWidth="1"/>
    <col min="2306" max="2306" width="28.375" style="2" customWidth="1"/>
    <col min="2307" max="2309" width="15.625" style="2" customWidth="1"/>
    <col min="2310" max="2310" width="16.75" style="2" customWidth="1"/>
    <col min="2311" max="2560" width="9" style="2"/>
    <col min="2561" max="2561" width="9" style="2" customWidth="1"/>
    <col min="2562" max="2562" width="28.375" style="2" customWidth="1"/>
    <col min="2563" max="2565" width="15.625" style="2" customWidth="1"/>
    <col min="2566" max="2566" width="16.75" style="2" customWidth="1"/>
    <col min="2567" max="2816" width="9" style="2"/>
    <col min="2817" max="2817" width="9" style="2" customWidth="1"/>
    <col min="2818" max="2818" width="28.375" style="2" customWidth="1"/>
    <col min="2819" max="2821" width="15.625" style="2" customWidth="1"/>
    <col min="2822" max="2822" width="16.75" style="2" customWidth="1"/>
    <col min="2823" max="3072" width="9" style="2"/>
    <col min="3073" max="3073" width="9" style="2" customWidth="1"/>
    <col min="3074" max="3074" width="28.375" style="2" customWidth="1"/>
    <col min="3075" max="3077" width="15.625" style="2" customWidth="1"/>
    <col min="3078" max="3078" width="16.75" style="2" customWidth="1"/>
    <col min="3079" max="3328" width="9" style="2"/>
    <col min="3329" max="3329" width="9" style="2" customWidth="1"/>
    <col min="3330" max="3330" width="28.375" style="2" customWidth="1"/>
    <col min="3331" max="3333" width="15.625" style="2" customWidth="1"/>
    <col min="3334" max="3334" width="16.75" style="2" customWidth="1"/>
    <col min="3335" max="3584" width="9" style="2"/>
    <col min="3585" max="3585" width="9" style="2" customWidth="1"/>
    <col min="3586" max="3586" width="28.375" style="2" customWidth="1"/>
    <col min="3587" max="3589" width="15.625" style="2" customWidth="1"/>
    <col min="3590" max="3590" width="16.75" style="2" customWidth="1"/>
    <col min="3591" max="3840" width="9" style="2"/>
    <col min="3841" max="3841" width="9" style="2" customWidth="1"/>
    <col min="3842" max="3842" width="28.375" style="2" customWidth="1"/>
    <col min="3843" max="3845" width="15.625" style="2" customWidth="1"/>
    <col min="3846" max="3846" width="16.75" style="2" customWidth="1"/>
    <col min="3847" max="4096" width="9" style="2"/>
    <col min="4097" max="4097" width="9" style="2" customWidth="1"/>
    <col min="4098" max="4098" width="28.375" style="2" customWidth="1"/>
    <col min="4099" max="4101" width="15.625" style="2" customWidth="1"/>
    <col min="4102" max="4102" width="16.75" style="2" customWidth="1"/>
    <col min="4103" max="4352" width="9" style="2"/>
    <col min="4353" max="4353" width="9" style="2" customWidth="1"/>
    <col min="4354" max="4354" width="28.375" style="2" customWidth="1"/>
    <col min="4355" max="4357" width="15.625" style="2" customWidth="1"/>
    <col min="4358" max="4358" width="16.75" style="2" customWidth="1"/>
    <col min="4359" max="4608" width="9" style="2"/>
    <col min="4609" max="4609" width="9" style="2" customWidth="1"/>
    <col min="4610" max="4610" width="28.375" style="2" customWidth="1"/>
    <col min="4611" max="4613" width="15.625" style="2" customWidth="1"/>
    <col min="4614" max="4614" width="16.75" style="2" customWidth="1"/>
    <col min="4615" max="4864" width="9" style="2"/>
    <col min="4865" max="4865" width="9" style="2" customWidth="1"/>
    <col min="4866" max="4866" width="28.375" style="2" customWidth="1"/>
    <col min="4867" max="4869" width="15.625" style="2" customWidth="1"/>
    <col min="4870" max="4870" width="16.75" style="2" customWidth="1"/>
    <col min="4871" max="5120" width="9" style="2"/>
    <col min="5121" max="5121" width="9" style="2" customWidth="1"/>
    <col min="5122" max="5122" width="28.375" style="2" customWidth="1"/>
    <col min="5123" max="5125" width="15.625" style="2" customWidth="1"/>
    <col min="5126" max="5126" width="16.75" style="2" customWidth="1"/>
    <col min="5127" max="5376" width="9" style="2"/>
    <col min="5377" max="5377" width="9" style="2" customWidth="1"/>
    <col min="5378" max="5378" width="28.375" style="2" customWidth="1"/>
    <col min="5379" max="5381" width="15.625" style="2" customWidth="1"/>
    <col min="5382" max="5382" width="16.75" style="2" customWidth="1"/>
    <col min="5383" max="5632" width="9" style="2"/>
    <col min="5633" max="5633" width="9" style="2" customWidth="1"/>
    <col min="5634" max="5634" width="28.375" style="2" customWidth="1"/>
    <col min="5635" max="5637" width="15.625" style="2" customWidth="1"/>
    <col min="5638" max="5638" width="16.75" style="2" customWidth="1"/>
    <col min="5639" max="5888" width="9" style="2"/>
    <col min="5889" max="5889" width="9" style="2" customWidth="1"/>
    <col min="5890" max="5890" width="28.375" style="2" customWidth="1"/>
    <col min="5891" max="5893" width="15.625" style="2" customWidth="1"/>
    <col min="5894" max="5894" width="16.75" style="2" customWidth="1"/>
    <col min="5895" max="6144" width="9" style="2"/>
    <col min="6145" max="6145" width="9" style="2" customWidth="1"/>
    <col min="6146" max="6146" width="28.375" style="2" customWidth="1"/>
    <col min="6147" max="6149" width="15.625" style="2" customWidth="1"/>
    <col min="6150" max="6150" width="16.75" style="2" customWidth="1"/>
    <col min="6151" max="6400" width="9" style="2"/>
    <col min="6401" max="6401" width="9" style="2" customWidth="1"/>
    <col min="6402" max="6402" width="28.375" style="2" customWidth="1"/>
    <col min="6403" max="6405" width="15.625" style="2" customWidth="1"/>
    <col min="6406" max="6406" width="16.75" style="2" customWidth="1"/>
    <col min="6407" max="6656" width="9" style="2"/>
    <col min="6657" max="6657" width="9" style="2" customWidth="1"/>
    <col min="6658" max="6658" width="28.375" style="2" customWidth="1"/>
    <col min="6659" max="6661" width="15.625" style="2" customWidth="1"/>
    <col min="6662" max="6662" width="16.75" style="2" customWidth="1"/>
    <col min="6663" max="6912" width="9" style="2"/>
    <col min="6913" max="6913" width="9" style="2" customWidth="1"/>
    <col min="6914" max="6914" width="28.375" style="2" customWidth="1"/>
    <col min="6915" max="6917" width="15.625" style="2" customWidth="1"/>
    <col min="6918" max="6918" width="16.75" style="2" customWidth="1"/>
    <col min="6919" max="7168" width="9" style="2"/>
    <col min="7169" max="7169" width="9" style="2" customWidth="1"/>
    <col min="7170" max="7170" width="28.375" style="2" customWidth="1"/>
    <col min="7171" max="7173" width="15.625" style="2" customWidth="1"/>
    <col min="7174" max="7174" width="16.75" style="2" customWidth="1"/>
    <col min="7175" max="7424" width="9" style="2"/>
    <col min="7425" max="7425" width="9" style="2" customWidth="1"/>
    <col min="7426" max="7426" width="28.375" style="2" customWidth="1"/>
    <col min="7427" max="7429" width="15.625" style="2" customWidth="1"/>
    <col min="7430" max="7430" width="16.75" style="2" customWidth="1"/>
    <col min="7431" max="7680" width="9" style="2"/>
    <col min="7681" max="7681" width="9" style="2" customWidth="1"/>
    <col min="7682" max="7682" width="28.375" style="2" customWidth="1"/>
    <col min="7683" max="7685" width="15.625" style="2" customWidth="1"/>
    <col min="7686" max="7686" width="16.75" style="2" customWidth="1"/>
    <col min="7687" max="7936" width="9" style="2"/>
    <col min="7937" max="7937" width="9" style="2" customWidth="1"/>
    <col min="7938" max="7938" width="28.375" style="2" customWidth="1"/>
    <col min="7939" max="7941" width="15.625" style="2" customWidth="1"/>
    <col min="7942" max="7942" width="16.75" style="2" customWidth="1"/>
    <col min="7943" max="8192" width="9" style="2"/>
    <col min="8193" max="8193" width="9" style="2" customWidth="1"/>
    <col min="8194" max="8194" width="28.375" style="2" customWidth="1"/>
    <col min="8195" max="8197" width="15.625" style="2" customWidth="1"/>
    <col min="8198" max="8198" width="16.75" style="2" customWidth="1"/>
    <col min="8199" max="8448" width="9" style="2"/>
    <col min="8449" max="8449" width="9" style="2" customWidth="1"/>
    <col min="8450" max="8450" width="28.375" style="2" customWidth="1"/>
    <col min="8451" max="8453" width="15.625" style="2" customWidth="1"/>
    <col min="8454" max="8454" width="16.75" style="2" customWidth="1"/>
    <col min="8455" max="8704" width="9" style="2"/>
    <col min="8705" max="8705" width="9" style="2" customWidth="1"/>
    <col min="8706" max="8706" width="28.375" style="2" customWidth="1"/>
    <col min="8707" max="8709" width="15.625" style="2" customWidth="1"/>
    <col min="8710" max="8710" width="16.75" style="2" customWidth="1"/>
    <col min="8711" max="8960" width="9" style="2"/>
    <col min="8961" max="8961" width="9" style="2" customWidth="1"/>
    <col min="8962" max="8962" width="28.375" style="2" customWidth="1"/>
    <col min="8963" max="8965" width="15.625" style="2" customWidth="1"/>
    <col min="8966" max="8966" width="16.75" style="2" customWidth="1"/>
    <col min="8967" max="9216" width="9" style="2"/>
    <col min="9217" max="9217" width="9" style="2" customWidth="1"/>
    <col min="9218" max="9218" width="28.375" style="2" customWidth="1"/>
    <col min="9219" max="9221" width="15.625" style="2" customWidth="1"/>
    <col min="9222" max="9222" width="16.75" style="2" customWidth="1"/>
    <col min="9223" max="9472" width="9" style="2"/>
    <col min="9473" max="9473" width="9" style="2" customWidth="1"/>
    <col min="9474" max="9474" width="28.375" style="2" customWidth="1"/>
    <col min="9475" max="9477" width="15.625" style="2" customWidth="1"/>
    <col min="9478" max="9478" width="16.75" style="2" customWidth="1"/>
    <col min="9479" max="9728" width="9" style="2"/>
    <col min="9729" max="9729" width="9" style="2" customWidth="1"/>
    <col min="9730" max="9730" width="28.375" style="2" customWidth="1"/>
    <col min="9731" max="9733" width="15.625" style="2" customWidth="1"/>
    <col min="9734" max="9734" width="16.75" style="2" customWidth="1"/>
    <col min="9735" max="9984" width="9" style="2"/>
    <col min="9985" max="9985" width="9" style="2" customWidth="1"/>
    <col min="9986" max="9986" width="28.375" style="2" customWidth="1"/>
    <col min="9987" max="9989" width="15.625" style="2" customWidth="1"/>
    <col min="9990" max="9990" width="16.75" style="2" customWidth="1"/>
    <col min="9991" max="10240" width="9" style="2"/>
    <col min="10241" max="10241" width="9" style="2" customWidth="1"/>
    <col min="10242" max="10242" width="28.375" style="2" customWidth="1"/>
    <col min="10243" max="10245" width="15.625" style="2" customWidth="1"/>
    <col min="10246" max="10246" width="16.75" style="2" customWidth="1"/>
    <col min="10247" max="10496" width="9" style="2"/>
    <col min="10497" max="10497" width="9" style="2" customWidth="1"/>
    <col min="10498" max="10498" width="28.375" style="2" customWidth="1"/>
    <col min="10499" max="10501" width="15.625" style="2" customWidth="1"/>
    <col min="10502" max="10502" width="16.75" style="2" customWidth="1"/>
    <col min="10503" max="10752" width="9" style="2"/>
    <col min="10753" max="10753" width="9" style="2" customWidth="1"/>
    <col min="10754" max="10754" width="28.375" style="2" customWidth="1"/>
    <col min="10755" max="10757" width="15.625" style="2" customWidth="1"/>
    <col min="10758" max="10758" width="16.75" style="2" customWidth="1"/>
    <col min="10759" max="11008" width="9" style="2"/>
    <col min="11009" max="11009" width="9" style="2" customWidth="1"/>
    <col min="11010" max="11010" width="28.375" style="2" customWidth="1"/>
    <col min="11011" max="11013" width="15.625" style="2" customWidth="1"/>
    <col min="11014" max="11014" width="16.75" style="2" customWidth="1"/>
    <col min="11015" max="11264" width="9" style="2"/>
    <col min="11265" max="11265" width="9" style="2" customWidth="1"/>
    <col min="11266" max="11266" width="28.375" style="2" customWidth="1"/>
    <col min="11267" max="11269" width="15.625" style="2" customWidth="1"/>
    <col min="11270" max="11270" width="16.75" style="2" customWidth="1"/>
    <col min="11271" max="11520" width="9" style="2"/>
    <col min="11521" max="11521" width="9" style="2" customWidth="1"/>
    <col min="11522" max="11522" width="28.375" style="2" customWidth="1"/>
    <col min="11523" max="11525" width="15.625" style="2" customWidth="1"/>
    <col min="11526" max="11526" width="16.75" style="2" customWidth="1"/>
    <col min="11527" max="11776" width="9" style="2"/>
    <col min="11777" max="11777" width="9" style="2" customWidth="1"/>
    <col min="11778" max="11778" width="28.375" style="2" customWidth="1"/>
    <col min="11779" max="11781" width="15.625" style="2" customWidth="1"/>
    <col min="11782" max="11782" width="16.75" style="2" customWidth="1"/>
    <col min="11783" max="12032" width="9" style="2"/>
    <col min="12033" max="12033" width="9" style="2" customWidth="1"/>
    <col min="12034" max="12034" width="28.375" style="2" customWidth="1"/>
    <col min="12035" max="12037" width="15.625" style="2" customWidth="1"/>
    <col min="12038" max="12038" width="16.75" style="2" customWidth="1"/>
    <col min="12039" max="12288" width="9" style="2"/>
    <col min="12289" max="12289" width="9" style="2" customWidth="1"/>
    <col min="12290" max="12290" width="28.375" style="2" customWidth="1"/>
    <col min="12291" max="12293" width="15.625" style="2" customWidth="1"/>
    <col min="12294" max="12294" width="16.75" style="2" customWidth="1"/>
    <col min="12295" max="12544" width="9" style="2"/>
    <col min="12545" max="12545" width="9" style="2" customWidth="1"/>
    <col min="12546" max="12546" width="28.375" style="2" customWidth="1"/>
    <col min="12547" max="12549" width="15.625" style="2" customWidth="1"/>
    <col min="12550" max="12550" width="16.75" style="2" customWidth="1"/>
    <col min="12551" max="12800" width="9" style="2"/>
    <col min="12801" max="12801" width="9" style="2" customWidth="1"/>
    <col min="12802" max="12802" width="28.375" style="2" customWidth="1"/>
    <col min="12803" max="12805" width="15.625" style="2" customWidth="1"/>
    <col min="12806" max="12806" width="16.75" style="2" customWidth="1"/>
    <col min="12807" max="13056" width="9" style="2"/>
    <col min="13057" max="13057" width="9" style="2" customWidth="1"/>
    <col min="13058" max="13058" width="28.375" style="2" customWidth="1"/>
    <col min="13059" max="13061" width="15.625" style="2" customWidth="1"/>
    <col min="13062" max="13062" width="16.75" style="2" customWidth="1"/>
    <col min="13063" max="13312" width="9" style="2"/>
    <col min="13313" max="13313" width="9" style="2" customWidth="1"/>
    <col min="13314" max="13314" width="28.375" style="2" customWidth="1"/>
    <col min="13315" max="13317" width="15.625" style="2" customWidth="1"/>
    <col min="13318" max="13318" width="16.75" style="2" customWidth="1"/>
    <col min="13319" max="13568" width="9" style="2"/>
    <col min="13569" max="13569" width="9" style="2" customWidth="1"/>
    <col min="13570" max="13570" width="28.375" style="2" customWidth="1"/>
    <col min="13571" max="13573" width="15.625" style="2" customWidth="1"/>
    <col min="13574" max="13574" width="16.75" style="2" customWidth="1"/>
    <col min="13575" max="13824" width="9" style="2"/>
    <col min="13825" max="13825" width="9" style="2" customWidth="1"/>
    <col min="13826" max="13826" width="28.375" style="2" customWidth="1"/>
    <col min="13827" max="13829" width="15.625" style="2" customWidth="1"/>
    <col min="13830" max="13830" width="16.75" style="2" customWidth="1"/>
    <col min="13831" max="14080" width="9" style="2"/>
    <col min="14081" max="14081" width="9" style="2" customWidth="1"/>
    <col min="14082" max="14082" width="28.375" style="2" customWidth="1"/>
    <col min="14083" max="14085" width="15.625" style="2" customWidth="1"/>
    <col min="14086" max="14086" width="16.75" style="2" customWidth="1"/>
    <col min="14087" max="14336" width="9" style="2"/>
    <col min="14337" max="14337" width="9" style="2" customWidth="1"/>
    <col min="14338" max="14338" width="28.375" style="2" customWidth="1"/>
    <col min="14339" max="14341" width="15.625" style="2" customWidth="1"/>
    <col min="14342" max="14342" width="16.75" style="2" customWidth="1"/>
    <col min="14343" max="14592" width="9" style="2"/>
    <col min="14593" max="14593" width="9" style="2" customWidth="1"/>
    <col min="14594" max="14594" width="28.375" style="2" customWidth="1"/>
    <col min="14595" max="14597" width="15.625" style="2" customWidth="1"/>
    <col min="14598" max="14598" width="16.75" style="2" customWidth="1"/>
    <col min="14599" max="14848" width="9" style="2"/>
    <col min="14849" max="14849" width="9" style="2" customWidth="1"/>
    <col min="14850" max="14850" width="28.375" style="2" customWidth="1"/>
    <col min="14851" max="14853" width="15.625" style="2" customWidth="1"/>
    <col min="14854" max="14854" width="16.75" style="2" customWidth="1"/>
    <col min="14855" max="15104" width="9" style="2"/>
    <col min="15105" max="15105" width="9" style="2" customWidth="1"/>
    <col min="15106" max="15106" width="28.375" style="2" customWidth="1"/>
    <col min="15107" max="15109" width="15.625" style="2" customWidth="1"/>
    <col min="15110" max="15110" width="16.75" style="2" customWidth="1"/>
    <col min="15111" max="15360" width="9" style="2"/>
    <col min="15361" max="15361" width="9" style="2" customWidth="1"/>
    <col min="15362" max="15362" width="28.375" style="2" customWidth="1"/>
    <col min="15363" max="15365" width="15.625" style="2" customWidth="1"/>
    <col min="15366" max="15366" width="16.75" style="2" customWidth="1"/>
    <col min="15367" max="15616" width="9" style="2"/>
    <col min="15617" max="15617" width="9" style="2" customWidth="1"/>
    <col min="15618" max="15618" width="28.375" style="2" customWidth="1"/>
    <col min="15619" max="15621" width="15.625" style="2" customWidth="1"/>
    <col min="15622" max="15622" width="16.75" style="2" customWidth="1"/>
    <col min="15623" max="15872" width="9" style="2"/>
    <col min="15873" max="15873" width="9" style="2" customWidth="1"/>
    <col min="15874" max="15874" width="28.375" style="2" customWidth="1"/>
    <col min="15875" max="15877" width="15.625" style="2" customWidth="1"/>
    <col min="15878" max="15878" width="16.75" style="2" customWidth="1"/>
    <col min="15879" max="16128" width="9" style="2"/>
    <col min="16129" max="16129" width="9" style="2" customWidth="1"/>
    <col min="16130" max="16130" width="28.375" style="2" customWidth="1"/>
    <col min="16131" max="16133" width="15.625" style="2" customWidth="1"/>
    <col min="16134" max="16134" width="16.75" style="2" customWidth="1"/>
    <col min="16135" max="16383" width="9" style="2"/>
    <col min="16384" max="16384" width="9" style="2" customWidth="1"/>
  </cols>
  <sheetData>
    <row r="1" spans="1:7" ht="15" customHeight="1"/>
    <row r="2" spans="1:7" s="11" customFormat="1" ht="20.100000000000001" customHeight="1">
      <c r="A2" s="951" t="s">
        <v>95</v>
      </c>
      <c r="B2" s="951"/>
      <c r="C2" s="951"/>
      <c r="D2" s="951"/>
      <c r="E2" s="951"/>
      <c r="F2" s="951"/>
      <c r="G2" s="951"/>
    </row>
    <row r="3" spans="1:7" ht="15" customHeight="1">
      <c r="B3" s="3"/>
      <c r="C3" s="3"/>
      <c r="D3" s="3"/>
      <c r="E3" s="3"/>
      <c r="F3" s="3"/>
      <c r="G3" s="3"/>
    </row>
    <row r="4" spans="1:7" ht="20.100000000000001" customHeight="1">
      <c r="G4" s="1" t="s">
        <v>418</v>
      </c>
    </row>
    <row r="5" spans="1:7" ht="9.9499999999999993" customHeight="1">
      <c r="G5" s="5"/>
    </row>
    <row r="6" spans="1:7" s="4" customFormat="1" ht="24.75" customHeight="1">
      <c r="B6" s="1165" t="s">
        <v>79</v>
      </c>
      <c r="C6" s="1168" t="s">
        <v>246</v>
      </c>
      <c r="D6" s="1169"/>
      <c r="E6" s="1169"/>
      <c r="F6" s="1170"/>
      <c r="G6" s="1165" t="s">
        <v>80</v>
      </c>
    </row>
    <row r="7" spans="1:7" s="4" customFormat="1" ht="24.6" customHeight="1">
      <c r="B7" s="1166"/>
      <c r="C7" s="13" t="s">
        <v>253</v>
      </c>
      <c r="D7" s="13" t="s">
        <v>254</v>
      </c>
      <c r="E7" s="13" t="s">
        <v>829</v>
      </c>
      <c r="F7" s="13" t="s">
        <v>38</v>
      </c>
      <c r="G7" s="1167"/>
    </row>
    <row r="8" spans="1:7" ht="25.5" customHeight="1">
      <c r="B8" s="302" t="s">
        <v>123</v>
      </c>
      <c r="C8" s="303"/>
      <c r="D8" s="303"/>
      <c r="E8" s="303"/>
      <c r="F8" s="303"/>
      <c r="G8" s="6"/>
    </row>
    <row r="9" spans="1:7" ht="25.5" customHeight="1">
      <c r="B9" s="304" t="s">
        <v>139</v>
      </c>
      <c r="C9" s="305"/>
      <c r="D9" s="305"/>
      <c r="E9" s="305"/>
      <c r="F9" s="305"/>
      <c r="G9" s="12"/>
    </row>
    <row r="10" spans="1:7" ht="25.5" customHeight="1">
      <c r="B10" s="306" t="s">
        <v>120</v>
      </c>
      <c r="C10" s="307"/>
      <c r="D10" s="307"/>
      <c r="E10" s="307"/>
      <c r="F10" s="307"/>
      <c r="G10" s="7"/>
    </row>
    <row r="11" spans="1:7" ht="25.5" customHeight="1">
      <c r="B11" s="306" t="s">
        <v>121</v>
      </c>
      <c r="C11" s="307"/>
      <c r="D11" s="307"/>
      <c r="E11" s="307"/>
      <c r="F11" s="307"/>
      <c r="G11" s="7"/>
    </row>
    <row r="12" spans="1:7" ht="25.5" customHeight="1">
      <c r="B12" s="306" t="s">
        <v>122</v>
      </c>
      <c r="C12" s="307"/>
      <c r="D12" s="307"/>
      <c r="E12" s="307"/>
      <c r="F12" s="307"/>
      <c r="G12" s="7"/>
    </row>
    <row r="13" spans="1:7" ht="25.5" customHeight="1">
      <c r="B13" s="308"/>
      <c r="C13" s="307"/>
      <c r="D13" s="307"/>
      <c r="E13" s="307"/>
      <c r="F13" s="307"/>
      <c r="G13" s="7"/>
    </row>
    <row r="14" spans="1:7" ht="25.5" customHeight="1">
      <c r="B14" s="308"/>
      <c r="C14" s="307"/>
      <c r="D14" s="307"/>
      <c r="E14" s="307"/>
      <c r="F14" s="307"/>
      <c r="G14" s="7"/>
    </row>
    <row r="15" spans="1:7" ht="25.5" customHeight="1">
      <c r="B15" s="308"/>
      <c r="C15" s="307"/>
      <c r="D15" s="307"/>
      <c r="E15" s="307"/>
      <c r="F15" s="307"/>
      <c r="G15" s="7"/>
    </row>
    <row r="16" spans="1:7" ht="25.5" customHeight="1">
      <c r="B16" s="306"/>
      <c r="C16" s="307"/>
      <c r="D16" s="307"/>
      <c r="E16" s="307"/>
      <c r="F16" s="307"/>
      <c r="G16" s="7"/>
    </row>
    <row r="17" spans="2:7" ht="25.5" customHeight="1">
      <c r="B17" s="306"/>
      <c r="C17" s="307"/>
      <c r="D17" s="307"/>
      <c r="E17" s="307"/>
      <c r="F17" s="307"/>
      <c r="G17" s="7"/>
    </row>
    <row r="18" spans="2:7" ht="25.5" customHeight="1">
      <c r="B18" s="306"/>
      <c r="C18" s="307"/>
      <c r="D18" s="307"/>
      <c r="E18" s="307"/>
      <c r="F18" s="307"/>
      <c r="G18" s="7"/>
    </row>
    <row r="19" spans="2:7" ht="25.5" customHeight="1">
      <c r="B19" s="306"/>
      <c r="C19" s="307"/>
      <c r="D19" s="307"/>
      <c r="E19" s="307"/>
      <c r="F19" s="307"/>
      <c r="G19" s="7"/>
    </row>
    <row r="20" spans="2:7" ht="25.5" customHeight="1">
      <c r="B20" s="306"/>
      <c r="C20" s="309"/>
      <c r="D20" s="309"/>
      <c r="E20" s="309"/>
      <c r="F20" s="309"/>
      <c r="G20" s="7"/>
    </row>
    <row r="21" spans="2:7" ht="25.5" customHeight="1">
      <c r="B21" s="306"/>
      <c r="C21" s="309"/>
      <c r="D21" s="309"/>
      <c r="E21" s="309"/>
      <c r="F21" s="309"/>
      <c r="G21" s="8"/>
    </row>
    <row r="22" spans="2:7" ht="25.5" customHeight="1">
      <c r="B22" s="9" t="s">
        <v>81</v>
      </c>
      <c r="C22" s="9"/>
      <c r="D22" s="9"/>
      <c r="E22" s="9"/>
      <c r="F22" s="9"/>
      <c r="G22" s="10">
        <f>SUM(G9:G21)</f>
        <v>0</v>
      </c>
    </row>
  </sheetData>
  <protectedRanges>
    <protectedRange sqref="B8:F21" name="範囲1"/>
  </protectedRanges>
  <mergeCells count="4">
    <mergeCell ref="B6:B7"/>
    <mergeCell ref="G6:G7"/>
    <mergeCell ref="C6:F6"/>
    <mergeCell ref="A2:G2"/>
  </mergeCells>
  <phoneticPr fontId="7"/>
  <pageMargins left="1" right="1" top="1" bottom="1" header="0.5" footer="0.5"/>
  <pageSetup paperSize="9" scale="65" orientation="portrait" r:id="rId1"/>
  <headerFooter>
    <oddHeader>&amp;R&amp;A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
  <sheetViews>
    <sheetView showGridLines="0" view="pageBreakPreview" topLeftCell="A16" zoomScaleNormal="100" zoomScaleSheetLayoutView="100" workbookViewId="0"/>
  </sheetViews>
  <sheetFormatPr defaultRowHeight="13.5"/>
  <cols>
    <col min="1" max="1" width="5" style="731" customWidth="1"/>
    <col min="2" max="2" width="20.625" style="731" customWidth="1"/>
    <col min="3" max="3" width="45.625" style="731" customWidth="1"/>
    <col min="4" max="4" width="13.625" style="731" customWidth="1"/>
    <col min="5" max="5" width="10.625" style="731" customWidth="1"/>
    <col min="6" max="6" width="23.125" style="731" customWidth="1"/>
    <col min="7" max="255" width="9" style="731"/>
    <col min="256" max="256" width="3.625" style="731" customWidth="1"/>
    <col min="257" max="257" width="5" style="731" customWidth="1"/>
    <col min="258" max="258" width="27.625" style="731" customWidth="1"/>
    <col min="259" max="259" width="14.125" style="731" customWidth="1"/>
    <col min="260" max="260" width="13.625" style="731" customWidth="1"/>
    <col min="261" max="261" width="9.625" style="731" customWidth="1"/>
    <col min="262" max="262" width="23.125" style="731" customWidth="1"/>
    <col min="263" max="511" width="9" style="731"/>
    <col min="512" max="512" width="3.625" style="731" customWidth="1"/>
    <col min="513" max="513" width="5" style="731" customWidth="1"/>
    <col min="514" max="514" width="27.625" style="731" customWidth="1"/>
    <col min="515" max="515" width="14.125" style="731" customWidth="1"/>
    <col min="516" max="516" width="13.625" style="731" customWidth="1"/>
    <col min="517" max="517" width="9.625" style="731" customWidth="1"/>
    <col min="518" max="518" width="23.125" style="731" customWidth="1"/>
    <col min="519" max="767" width="9" style="731"/>
    <col min="768" max="768" width="3.625" style="731" customWidth="1"/>
    <col min="769" max="769" width="5" style="731" customWidth="1"/>
    <col min="770" max="770" width="27.625" style="731" customWidth="1"/>
    <col min="771" max="771" width="14.125" style="731" customWidth="1"/>
    <col min="772" max="772" width="13.625" style="731" customWidth="1"/>
    <col min="773" max="773" width="9.625" style="731" customWidth="1"/>
    <col min="774" max="774" width="23.125" style="731" customWidth="1"/>
    <col min="775" max="1023" width="9" style="731"/>
    <col min="1024" max="1024" width="3.625" style="731" customWidth="1"/>
    <col min="1025" max="1025" width="5" style="731" customWidth="1"/>
    <col min="1026" max="1026" width="27.625" style="731" customWidth="1"/>
    <col min="1027" max="1027" width="14.125" style="731" customWidth="1"/>
    <col min="1028" max="1028" width="13.625" style="731" customWidth="1"/>
    <col min="1029" max="1029" width="9.625" style="731" customWidth="1"/>
    <col min="1030" max="1030" width="23.125" style="731" customWidth="1"/>
    <col min="1031" max="1279" width="9" style="731"/>
    <col min="1280" max="1280" width="3.625" style="731" customWidth="1"/>
    <col min="1281" max="1281" width="5" style="731" customWidth="1"/>
    <col min="1282" max="1282" width="27.625" style="731" customWidth="1"/>
    <col min="1283" max="1283" width="14.125" style="731" customWidth="1"/>
    <col min="1284" max="1284" width="13.625" style="731" customWidth="1"/>
    <col min="1285" max="1285" width="9.625" style="731" customWidth="1"/>
    <col min="1286" max="1286" width="23.125" style="731" customWidth="1"/>
    <col min="1287" max="1535" width="9" style="731"/>
    <col min="1536" max="1536" width="3.625" style="731" customWidth="1"/>
    <col min="1537" max="1537" width="5" style="731" customWidth="1"/>
    <col min="1538" max="1538" width="27.625" style="731" customWidth="1"/>
    <col min="1539" max="1539" width="14.125" style="731" customWidth="1"/>
    <col min="1540" max="1540" width="13.625" style="731" customWidth="1"/>
    <col min="1541" max="1541" width="9.625" style="731" customWidth="1"/>
    <col min="1542" max="1542" width="23.125" style="731" customWidth="1"/>
    <col min="1543" max="1791" width="9" style="731"/>
    <col min="1792" max="1792" width="3.625" style="731" customWidth="1"/>
    <col min="1793" max="1793" width="5" style="731" customWidth="1"/>
    <col min="1794" max="1794" width="27.625" style="731" customWidth="1"/>
    <col min="1795" max="1795" width="14.125" style="731" customWidth="1"/>
    <col min="1796" max="1796" width="13.625" style="731" customWidth="1"/>
    <col min="1797" max="1797" width="9.625" style="731" customWidth="1"/>
    <col min="1798" max="1798" width="23.125" style="731" customWidth="1"/>
    <col min="1799" max="2047" width="9" style="731"/>
    <col min="2048" max="2048" width="3.625" style="731" customWidth="1"/>
    <col min="2049" max="2049" width="5" style="731" customWidth="1"/>
    <col min="2050" max="2050" width="27.625" style="731" customWidth="1"/>
    <col min="2051" max="2051" width="14.125" style="731" customWidth="1"/>
    <col min="2052" max="2052" width="13.625" style="731" customWidth="1"/>
    <col min="2053" max="2053" width="9.625" style="731" customWidth="1"/>
    <col min="2054" max="2054" width="23.125" style="731" customWidth="1"/>
    <col min="2055" max="2303" width="9" style="731"/>
    <col min="2304" max="2304" width="3.625" style="731" customWidth="1"/>
    <col min="2305" max="2305" width="5" style="731" customWidth="1"/>
    <col min="2306" max="2306" width="27.625" style="731" customWidth="1"/>
    <col min="2307" max="2307" width="14.125" style="731" customWidth="1"/>
    <col min="2308" max="2308" width="13.625" style="731" customWidth="1"/>
    <col min="2309" max="2309" width="9.625" style="731" customWidth="1"/>
    <col min="2310" max="2310" width="23.125" style="731" customWidth="1"/>
    <col min="2311" max="2559" width="9" style="731"/>
    <col min="2560" max="2560" width="3.625" style="731" customWidth="1"/>
    <col min="2561" max="2561" width="5" style="731" customWidth="1"/>
    <col min="2562" max="2562" width="27.625" style="731" customWidth="1"/>
    <col min="2563" max="2563" width="14.125" style="731" customWidth="1"/>
    <col min="2564" max="2564" width="13.625" style="731" customWidth="1"/>
    <col min="2565" max="2565" width="9.625" style="731" customWidth="1"/>
    <col min="2566" max="2566" width="23.125" style="731" customWidth="1"/>
    <col min="2567" max="2815" width="9" style="731"/>
    <col min="2816" max="2816" width="3.625" style="731" customWidth="1"/>
    <col min="2817" max="2817" width="5" style="731" customWidth="1"/>
    <col min="2818" max="2818" width="27.625" style="731" customWidth="1"/>
    <col min="2819" max="2819" width="14.125" style="731" customWidth="1"/>
    <col min="2820" max="2820" width="13.625" style="731" customWidth="1"/>
    <col min="2821" max="2821" width="9.625" style="731" customWidth="1"/>
    <col min="2822" max="2822" width="23.125" style="731" customWidth="1"/>
    <col min="2823" max="3071" width="9" style="731"/>
    <col min="3072" max="3072" width="3.625" style="731" customWidth="1"/>
    <col min="3073" max="3073" width="5" style="731" customWidth="1"/>
    <col min="3074" max="3074" width="27.625" style="731" customWidth="1"/>
    <col min="3075" max="3075" width="14.125" style="731" customWidth="1"/>
    <col min="3076" max="3076" width="13.625" style="731" customWidth="1"/>
    <col min="3077" max="3077" width="9.625" style="731" customWidth="1"/>
    <col min="3078" max="3078" width="23.125" style="731" customWidth="1"/>
    <col min="3079" max="3327" width="9" style="731"/>
    <col min="3328" max="3328" width="3.625" style="731" customWidth="1"/>
    <col min="3329" max="3329" width="5" style="731" customWidth="1"/>
    <col min="3330" max="3330" width="27.625" style="731" customWidth="1"/>
    <col min="3331" max="3331" width="14.125" style="731" customWidth="1"/>
    <col min="3332" max="3332" width="13.625" style="731" customWidth="1"/>
    <col min="3333" max="3333" width="9.625" style="731" customWidth="1"/>
    <col min="3334" max="3334" width="23.125" style="731" customWidth="1"/>
    <col min="3335" max="3583" width="9" style="731"/>
    <col min="3584" max="3584" width="3.625" style="731" customWidth="1"/>
    <col min="3585" max="3585" width="5" style="731" customWidth="1"/>
    <col min="3586" max="3586" width="27.625" style="731" customWidth="1"/>
    <col min="3587" max="3587" width="14.125" style="731" customWidth="1"/>
    <col min="3588" max="3588" width="13.625" style="731" customWidth="1"/>
    <col min="3589" max="3589" width="9.625" style="731" customWidth="1"/>
    <col min="3590" max="3590" width="23.125" style="731" customWidth="1"/>
    <col min="3591" max="3839" width="9" style="731"/>
    <col min="3840" max="3840" width="3.625" style="731" customWidth="1"/>
    <col min="3841" max="3841" width="5" style="731" customWidth="1"/>
    <col min="3842" max="3842" width="27.625" style="731" customWidth="1"/>
    <col min="3843" max="3843" width="14.125" style="731" customWidth="1"/>
    <col min="3844" max="3844" width="13.625" style="731" customWidth="1"/>
    <col min="3845" max="3845" width="9.625" style="731" customWidth="1"/>
    <col min="3846" max="3846" width="23.125" style="731" customWidth="1"/>
    <col min="3847" max="4095" width="9" style="731"/>
    <col min="4096" max="4096" width="3.625" style="731" customWidth="1"/>
    <col min="4097" max="4097" width="5" style="731" customWidth="1"/>
    <col min="4098" max="4098" width="27.625" style="731" customWidth="1"/>
    <col min="4099" max="4099" width="14.125" style="731" customWidth="1"/>
    <col min="4100" max="4100" width="13.625" style="731" customWidth="1"/>
    <col min="4101" max="4101" width="9.625" style="731" customWidth="1"/>
    <col min="4102" max="4102" width="23.125" style="731" customWidth="1"/>
    <col min="4103" max="4351" width="9" style="731"/>
    <col min="4352" max="4352" width="3.625" style="731" customWidth="1"/>
    <col min="4353" max="4353" width="5" style="731" customWidth="1"/>
    <col min="4354" max="4354" width="27.625" style="731" customWidth="1"/>
    <col min="4355" max="4355" width="14.125" style="731" customWidth="1"/>
    <col min="4356" max="4356" width="13.625" style="731" customWidth="1"/>
    <col min="4357" max="4357" width="9.625" style="731" customWidth="1"/>
    <col min="4358" max="4358" width="23.125" style="731" customWidth="1"/>
    <col min="4359" max="4607" width="9" style="731"/>
    <col min="4608" max="4608" width="3.625" style="731" customWidth="1"/>
    <col min="4609" max="4609" width="5" style="731" customWidth="1"/>
    <col min="4610" max="4610" width="27.625" style="731" customWidth="1"/>
    <col min="4611" max="4611" width="14.125" style="731" customWidth="1"/>
    <col min="4612" max="4612" width="13.625" style="731" customWidth="1"/>
    <col min="4613" max="4613" width="9.625" style="731" customWidth="1"/>
    <col min="4614" max="4614" width="23.125" style="731" customWidth="1"/>
    <col min="4615" max="4863" width="9" style="731"/>
    <col min="4864" max="4864" width="3.625" style="731" customWidth="1"/>
    <col min="4865" max="4865" width="5" style="731" customWidth="1"/>
    <col min="4866" max="4866" width="27.625" style="731" customWidth="1"/>
    <col min="4867" max="4867" width="14.125" style="731" customWidth="1"/>
    <col min="4868" max="4868" width="13.625" style="731" customWidth="1"/>
    <col min="4869" max="4869" width="9.625" style="731" customWidth="1"/>
    <col min="4870" max="4870" width="23.125" style="731" customWidth="1"/>
    <col min="4871" max="5119" width="9" style="731"/>
    <col min="5120" max="5120" width="3.625" style="731" customWidth="1"/>
    <col min="5121" max="5121" width="5" style="731" customWidth="1"/>
    <col min="5122" max="5122" width="27.625" style="731" customWidth="1"/>
    <col min="5123" max="5123" width="14.125" style="731" customWidth="1"/>
    <col min="5124" max="5124" width="13.625" style="731" customWidth="1"/>
    <col min="5125" max="5125" width="9.625" style="731" customWidth="1"/>
    <col min="5126" max="5126" width="23.125" style="731" customWidth="1"/>
    <col min="5127" max="5375" width="9" style="731"/>
    <col min="5376" max="5376" width="3.625" style="731" customWidth="1"/>
    <col min="5377" max="5377" width="5" style="731" customWidth="1"/>
    <col min="5378" max="5378" width="27.625" style="731" customWidth="1"/>
    <col min="5379" max="5379" width="14.125" style="731" customWidth="1"/>
    <col min="5380" max="5380" width="13.625" style="731" customWidth="1"/>
    <col min="5381" max="5381" width="9.625" style="731" customWidth="1"/>
    <col min="5382" max="5382" width="23.125" style="731" customWidth="1"/>
    <col min="5383" max="5631" width="9" style="731"/>
    <col min="5632" max="5632" width="3.625" style="731" customWidth="1"/>
    <col min="5633" max="5633" width="5" style="731" customWidth="1"/>
    <col min="5634" max="5634" width="27.625" style="731" customWidth="1"/>
    <col min="5635" max="5635" width="14.125" style="731" customWidth="1"/>
    <col min="5636" max="5636" width="13.625" style="731" customWidth="1"/>
    <col min="5637" max="5637" width="9.625" style="731" customWidth="1"/>
    <col min="5638" max="5638" width="23.125" style="731" customWidth="1"/>
    <col min="5639" max="5887" width="9" style="731"/>
    <col min="5888" max="5888" width="3.625" style="731" customWidth="1"/>
    <col min="5889" max="5889" width="5" style="731" customWidth="1"/>
    <col min="5890" max="5890" width="27.625" style="731" customWidth="1"/>
    <col min="5891" max="5891" width="14.125" style="731" customWidth="1"/>
    <col min="5892" max="5892" width="13.625" style="731" customWidth="1"/>
    <col min="5893" max="5893" width="9.625" style="731" customWidth="1"/>
    <col min="5894" max="5894" width="23.125" style="731" customWidth="1"/>
    <col min="5895" max="6143" width="9" style="731"/>
    <col min="6144" max="6144" width="3.625" style="731" customWidth="1"/>
    <col min="6145" max="6145" width="5" style="731" customWidth="1"/>
    <col min="6146" max="6146" width="27.625" style="731" customWidth="1"/>
    <col min="6147" max="6147" width="14.125" style="731" customWidth="1"/>
    <col min="6148" max="6148" width="13.625" style="731" customWidth="1"/>
    <col min="6149" max="6149" width="9.625" style="731" customWidth="1"/>
    <col min="6150" max="6150" width="23.125" style="731" customWidth="1"/>
    <col min="6151" max="6399" width="9" style="731"/>
    <col min="6400" max="6400" width="3.625" style="731" customWidth="1"/>
    <col min="6401" max="6401" width="5" style="731" customWidth="1"/>
    <col min="6402" max="6402" width="27.625" style="731" customWidth="1"/>
    <col min="6403" max="6403" width="14.125" style="731" customWidth="1"/>
    <col min="6404" max="6404" width="13.625" style="731" customWidth="1"/>
    <col min="6405" max="6405" width="9.625" style="731" customWidth="1"/>
    <col min="6406" max="6406" width="23.125" style="731" customWidth="1"/>
    <col min="6407" max="6655" width="9" style="731"/>
    <col min="6656" max="6656" width="3.625" style="731" customWidth="1"/>
    <col min="6657" max="6657" width="5" style="731" customWidth="1"/>
    <col min="6658" max="6658" width="27.625" style="731" customWidth="1"/>
    <col min="6659" max="6659" width="14.125" style="731" customWidth="1"/>
    <col min="6660" max="6660" width="13.625" style="731" customWidth="1"/>
    <col min="6661" max="6661" width="9.625" style="731" customWidth="1"/>
    <col min="6662" max="6662" width="23.125" style="731" customWidth="1"/>
    <col min="6663" max="6911" width="9" style="731"/>
    <col min="6912" max="6912" width="3.625" style="731" customWidth="1"/>
    <col min="6913" max="6913" width="5" style="731" customWidth="1"/>
    <col min="6914" max="6914" width="27.625" style="731" customWidth="1"/>
    <col min="6915" max="6915" width="14.125" style="731" customWidth="1"/>
    <col min="6916" max="6916" width="13.625" style="731" customWidth="1"/>
    <col min="6917" max="6917" width="9.625" style="731" customWidth="1"/>
    <col min="6918" max="6918" width="23.125" style="731" customWidth="1"/>
    <col min="6919" max="7167" width="9" style="731"/>
    <col min="7168" max="7168" width="3.625" style="731" customWidth="1"/>
    <col min="7169" max="7169" width="5" style="731" customWidth="1"/>
    <col min="7170" max="7170" width="27.625" style="731" customWidth="1"/>
    <col min="7171" max="7171" width="14.125" style="731" customWidth="1"/>
    <col min="7172" max="7172" width="13.625" style="731" customWidth="1"/>
    <col min="7173" max="7173" width="9.625" style="731" customWidth="1"/>
    <col min="7174" max="7174" width="23.125" style="731" customWidth="1"/>
    <col min="7175" max="7423" width="9" style="731"/>
    <col min="7424" max="7424" width="3.625" style="731" customWidth="1"/>
    <col min="7425" max="7425" width="5" style="731" customWidth="1"/>
    <col min="7426" max="7426" width="27.625" style="731" customWidth="1"/>
    <col min="7427" max="7427" width="14.125" style="731" customWidth="1"/>
    <col min="7428" max="7428" width="13.625" style="731" customWidth="1"/>
    <col min="7429" max="7429" width="9.625" style="731" customWidth="1"/>
    <col min="7430" max="7430" width="23.125" style="731" customWidth="1"/>
    <col min="7431" max="7679" width="9" style="731"/>
    <col min="7680" max="7680" width="3.625" style="731" customWidth="1"/>
    <col min="7681" max="7681" width="5" style="731" customWidth="1"/>
    <col min="7682" max="7682" width="27.625" style="731" customWidth="1"/>
    <col min="7683" max="7683" width="14.125" style="731" customWidth="1"/>
    <col min="7684" max="7684" width="13.625" style="731" customWidth="1"/>
    <col min="7685" max="7685" width="9.625" style="731" customWidth="1"/>
    <col min="7686" max="7686" width="23.125" style="731" customWidth="1"/>
    <col min="7687" max="7935" width="9" style="731"/>
    <col min="7936" max="7936" width="3.625" style="731" customWidth="1"/>
    <col min="7937" max="7937" width="5" style="731" customWidth="1"/>
    <col min="7938" max="7938" width="27.625" style="731" customWidth="1"/>
    <col min="7939" max="7939" width="14.125" style="731" customWidth="1"/>
    <col min="7940" max="7940" width="13.625" style="731" customWidth="1"/>
    <col min="7941" max="7941" width="9.625" style="731" customWidth="1"/>
    <col min="7942" max="7942" width="23.125" style="731" customWidth="1"/>
    <col min="7943" max="8191" width="9" style="731"/>
    <col min="8192" max="8192" width="3.625" style="731" customWidth="1"/>
    <col min="8193" max="8193" width="5" style="731" customWidth="1"/>
    <col min="8194" max="8194" width="27.625" style="731" customWidth="1"/>
    <col min="8195" max="8195" width="14.125" style="731" customWidth="1"/>
    <col min="8196" max="8196" width="13.625" style="731" customWidth="1"/>
    <col min="8197" max="8197" width="9.625" style="731" customWidth="1"/>
    <col min="8198" max="8198" width="23.125" style="731" customWidth="1"/>
    <col min="8199" max="8447" width="9" style="731"/>
    <col min="8448" max="8448" width="3.625" style="731" customWidth="1"/>
    <col min="8449" max="8449" width="5" style="731" customWidth="1"/>
    <col min="8450" max="8450" width="27.625" style="731" customWidth="1"/>
    <col min="8451" max="8451" width="14.125" style="731" customWidth="1"/>
    <col min="8452" max="8452" width="13.625" style="731" customWidth="1"/>
    <col min="8453" max="8453" width="9.625" style="731" customWidth="1"/>
    <col min="8454" max="8454" width="23.125" style="731" customWidth="1"/>
    <col min="8455" max="8703" width="9" style="731"/>
    <col min="8704" max="8704" width="3.625" style="731" customWidth="1"/>
    <col min="8705" max="8705" width="5" style="731" customWidth="1"/>
    <col min="8706" max="8706" width="27.625" style="731" customWidth="1"/>
    <col min="8707" max="8707" width="14.125" style="731" customWidth="1"/>
    <col min="8708" max="8708" width="13.625" style="731" customWidth="1"/>
    <col min="8709" max="8709" width="9.625" style="731" customWidth="1"/>
    <col min="8710" max="8710" width="23.125" style="731" customWidth="1"/>
    <col min="8711" max="8959" width="9" style="731"/>
    <col min="8960" max="8960" width="3.625" style="731" customWidth="1"/>
    <col min="8961" max="8961" width="5" style="731" customWidth="1"/>
    <col min="8962" max="8962" width="27.625" style="731" customWidth="1"/>
    <col min="8963" max="8963" width="14.125" style="731" customWidth="1"/>
    <col min="8964" max="8964" width="13.625" style="731" customWidth="1"/>
    <col min="8965" max="8965" width="9.625" style="731" customWidth="1"/>
    <col min="8966" max="8966" width="23.125" style="731" customWidth="1"/>
    <col min="8967" max="9215" width="9" style="731"/>
    <col min="9216" max="9216" width="3.625" style="731" customWidth="1"/>
    <col min="9217" max="9217" width="5" style="731" customWidth="1"/>
    <col min="9218" max="9218" width="27.625" style="731" customWidth="1"/>
    <col min="9219" max="9219" width="14.125" style="731" customWidth="1"/>
    <col min="9220" max="9220" width="13.625" style="731" customWidth="1"/>
    <col min="9221" max="9221" width="9.625" style="731" customWidth="1"/>
    <col min="9222" max="9222" width="23.125" style="731" customWidth="1"/>
    <col min="9223" max="9471" width="9" style="731"/>
    <col min="9472" max="9472" width="3.625" style="731" customWidth="1"/>
    <col min="9473" max="9473" width="5" style="731" customWidth="1"/>
    <col min="9474" max="9474" width="27.625" style="731" customWidth="1"/>
    <col min="9475" max="9475" width="14.125" style="731" customWidth="1"/>
    <col min="9476" max="9476" width="13.625" style="731" customWidth="1"/>
    <col min="9477" max="9477" width="9.625" style="731" customWidth="1"/>
    <col min="9478" max="9478" width="23.125" style="731" customWidth="1"/>
    <col min="9479" max="9727" width="9" style="731"/>
    <col min="9728" max="9728" width="3.625" style="731" customWidth="1"/>
    <col min="9729" max="9729" width="5" style="731" customWidth="1"/>
    <col min="9730" max="9730" width="27.625" style="731" customWidth="1"/>
    <col min="9731" max="9731" width="14.125" style="731" customWidth="1"/>
    <col min="9732" max="9732" width="13.625" style="731" customWidth="1"/>
    <col min="9733" max="9733" width="9.625" style="731" customWidth="1"/>
    <col min="9734" max="9734" width="23.125" style="731" customWidth="1"/>
    <col min="9735" max="9983" width="9" style="731"/>
    <col min="9984" max="9984" width="3.625" style="731" customWidth="1"/>
    <col min="9985" max="9985" width="5" style="731" customWidth="1"/>
    <col min="9986" max="9986" width="27.625" style="731" customWidth="1"/>
    <col min="9987" max="9987" width="14.125" style="731" customWidth="1"/>
    <col min="9988" max="9988" width="13.625" style="731" customWidth="1"/>
    <col min="9989" max="9989" width="9.625" style="731" customWidth="1"/>
    <col min="9990" max="9990" width="23.125" style="731" customWidth="1"/>
    <col min="9991" max="10239" width="9" style="731"/>
    <col min="10240" max="10240" width="3.625" style="731" customWidth="1"/>
    <col min="10241" max="10241" width="5" style="731" customWidth="1"/>
    <col min="10242" max="10242" width="27.625" style="731" customWidth="1"/>
    <col min="10243" max="10243" width="14.125" style="731" customWidth="1"/>
    <col min="10244" max="10244" width="13.625" style="731" customWidth="1"/>
    <col min="10245" max="10245" width="9.625" style="731" customWidth="1"/>
    <col min="10246" max="10246" width="23.125" style="731" customWidth="1"/>
    <col min="10247" max="10495" width="9" style="731"/>
    <col min="10496" max="10496" width="3.625" style="731" customWidth="1"/>
    <col min="10497" max="10497" width="5" style="731" customWidth="1"/>
    <col min="10498" max="10498" width="27.625" style="731" customWidth="1"/>
    <col min="10499" max="10499" width="14.125" style="731" customWidth="1"/>
    <col min="10500" max="10500" width="13.625" style="731" customWidth="1"/>
    <col min="10501" max="10501" width="9.625" style="731" customWidth="1"/>
    <col min="10502" max="10502" width="23.125" style="731" customWidth="1"/>
    <col min="10503" max="10751" width="9" style="731"/>
    <col min="10752" max="10752" width="3.625" style="731" customWidth="1"/>
    <col min="10753" max="10753" width="5" style="731" customWidth="1"/>
    <col min="10754" max="10754" width="27.625" style="731" customWidth="1"/>
    <col min="10755" max="10755" width="14.125" style="731" customWidth="1"/>
    <col min="10756" max="10756" width="13.625" style="731" customWidth="1"/>
    <col min="10757" max="10757" width="9.625" style="731" customWidth="1"/>
    <col min="10758" max="10758" width="23.125" style="731" customWidth="1"/>
    <col min="10759" max="11007" width="9" style="731"/>
    <col min="11008" max="11008" width="3.625" style="731" customWidth="1"/>
    <col min="11009" max="11009" width="5" style="731" customWidth="1"/>
    <col min="11010" max="11010" width="27.625" style="731" customWidth="1"/>
    <col min="11011" max="11011" width="14.125" style="731" customWidth="1"/>
    <col min="11012" max="11012" width="13.625" style="731" customWidth="1"/>
    <col min="11013" max="11013" width="9.625" style="731" customWidth="1"/>
    <col min="11014" max="11014" width="23.125" style="731" customWidth="1"/>
    <col min="11015" max="11263" width="9" style="731"/>
    <col min="11264" max="11264" width="3.625" style="731" customWidth="1"/>
    <col min="11265" max="11265" width="5" style="731" customWidth="1"/>
    <col min="11266" max="11266" width="27.625" style="731" customWidth="1"/>
    <col min="11267" max="11267" width="14.125" style="731" customWidth="1"/>
    <col min="11268" max="11268" width="13.625" style="731" customWidth="1"/>
    <col min="11269" max="11269" width="9.625" style="731" customWidth="1"/>
    <col min="11270" max="11270" width="23.125" style="731" customWidth="1"/>
    <col min="11271" max="11519" width="9" style="731"/>
    <col min="11520" max="11520" width="3.625" style="731" customWidth="1"/>
    <col min="11521" max="11521" width="5" style="731" customWidth="1"/>
    <col min="11522" max="11522" width="27.625" style="731" customWidth="1"/>
    <col min="11523" max="11523" width="14.125" style="731" customWidth="1"/>
    <col min="11524" max="11524" width="13.625" style="731" customWidth="1"/>
    <col min="11525" max="11525" width="9.625" style="731" customWidth="1"/>
    <col min="11526" max="11526" width="23.125" style="731" customWidth="1"/>
    <col min="11527" max="11775" width="9" style="731"/>
    <col min="11776" max="11776" width="3.625" style="731" customWidth="1"/>
    <col min="11777" max="11777" width="5" style="731" customWidth="1"/>
    <col min="11778" max="11778" width="27.625" style="731" customWidth="1"/>
    <col min="11779" max="11779" width="14.125" style="731" customWidth="1"/>
    <col min="11780" max="11780" width="13.625" style="731" customWidth="1"/>
    <col min="11781" max="11781" width="9.625" style="731" customWidth="1"/>
    <col min="11782" max="11782" width="23.125" style="731" customWidth="1"/>
    <col min="11783" max="12031" width="9" style="731"/>
    <col min="12032" max="12032" width="3.625" style="731" customWidth="1"/>
    <col min="12033" max="12033" width="5" style="731" customWidth="1"/>
    <col min="12034" max="12034" width="27.625" style="731" customWidth="1"/>
    <col min="12035" max="12035" width="14.125" style="731" customWidth="1"/>
    <col min="12036" max="12036" width="13.625" style="731" customWidth="1"/>
    <col min="12037" max="12037" width="9.625" style="731" customWidth="1"/>
    <col min="12038" max="12038" width="23.125" style="731" customWidth="1"/>
    <col min="12039" max="12287" width="9" style="731"/>
    <col min="12288" max="12288" width="3.625" style="731" customWidth="1"/>
    <col min="12289" max="12289" width="5" style="731" customWidth="1"/>
    <col min="12290" max="12290" width="27.625" style="731" customWidth="1"/>
    <col min="12291" max="12291" width="14.125" style="731" customWidth="1"/>
    <col min="12292" max="12292" width="13.625" style="731" customWidth="1"/>
    <col min="12293" max="12293" width="9.625" style="731" customWidth="1"/>
    <col min="12294" max="12294" width="23.125" style="731" customWidth="1"/>
    <col min="12295" max="12543" width="9" style="731"/>
    <col min="12544" max="12544" width="3.625" style="731" customWidth="1"/>
    <col min="12545" max="12545" width="5" style="731" customWidth="1"/>
    <col min="12546" max="12546" width="27.625" style="731" customWidth="1"/>
    <col min="12547" max="12547" width="14.125" style="731" customWidth="1"/>
    <col min="12548" max="12548" width="13.625" style="731" customWidth="1"/>
    <col min="12549" max="12549" width="9.625" style="731" customWidth="1"/>
    <col min="12550" max="12550" width="23.125" style="731" customWidth="1"/>
    <col min="12551" max="12799" width="9" style="731"/>
    <col min="12800" max="12800" width="3.625" style="731" customWidth="1"/>
    <col min="12801" max="12801" width="5" style="731" customWidth="1"/>
    <col min="12802" max="12802" width="27.625" style="731" customWidth="1"/>
    <col min="12803" max="12803" width="14.125" style="731" customWidth="1"/>
    <col min="12804" max="12804" width="13.625" style="731" customWidth="1"/>
    <col min="12805" max="12805" width="9.625" style="731" customWidth="1"/>
    <col min="12806" max="12806" width="23.125" style="731" customWidth="1"/>
    <col min="12807" max="13055" width="9" style="731"/>
    <col min="13056" max="13056" width="3.625" style="731" customWidth="1"/>
    <col min="13057" max="13057" width="5" style="731" customWidth="1"/>
    <col min="13058" max="13058" width="27.625" style="731" customWidth="1"/>
    <col min="13059" max="13059" width="14.125" style="731" customWidth="1"/>
    <col min="13060" max="13060" width="13.625" style="731" customWidth="1"/>
    <col min="13061" max="13061" width="9.625" style="731" customWidth="1"/>
    <col min="13062" max="13062" width="23.125" style="731" customWidth="1"/>
    <col min="13063" max="13311" width="9" style="731"/>
    <col min="13312" max="13312" width="3.625" style="731" customWidth="1"/>
    <col min="13313" max="13313" width="5" style="731" customWidth="1"/>
    <col min="13314" max="13314" width="27.625" style="731" customWidth="1"/>
    <col min="13315" max="13315" width="14.125" style="731" customWidth="1"/>
    <col min="13316" max="13316" width="13.625" style="731" customWidth="1"/>
    <col min="13317" max="13317" width="9.625" style="731" customWidth="1"/>
    <col min="13318" max="13318" width="23.125" style="731" customWidth="1"/>
    <col min="13319" max="13567" width="9" style="731"/>
    <col min="13568" max="13568" width="3.625" style="731" customWidth="1"/>
    <col min="13569" max="13569" width="5" style="731" customWidth="1"/>
    <col min="13570" max="13570" width="27.625" style="731" customWidth="1"/>
    <col min="13571" max="13571" width="14.125" style="731" customWidth="1"/>
    <col min="13572" max="13572" width="13.625" style="731" customWidth="1"/>
    <col min="13573" max="13573" width="9.625" style="731" customWidth="1"/>
    <col min="13574" max="13574" width="23.125" style="731" customWidth="1"/>
    <col min="13575" max="13823" width="9" style="731"/>
    <col min="13824" max="13824" width="3.625" style="731" customWidth="1"/>
    <col min="13825" max="13825" width="5" style="731" customWidth="1"/>
    <col min="13826" max="13826" width="27.625" style="731" customWidth="1"/>
    <col min="13827" max="13827" width="14.125" style="731" customWidth="1"/>
    <col min="13828" max="13828" width="13.625" style="731" customWidth="1"/>
    <col min="13829" max="13829" width="9.625" style="731" customWidth="1"/>
    <col min="13830" max="13830" width="23.125" style="731" customWidth="1"/>
    <col min="13831" max="14079" width="9" style="731"/>
    <col min="14080" max="14080" width="3.625" style="731" customWidth="1"/>
    <col min="14081" max="14081" width="5" style="731" customWidth="1"/>
    <col min="14082" max="14082" width="27.625" style="731" customWidth="1"/>
    <col min="14083" max="14083" width="14.125" style="731" customWidth="1"/>
    <col min="14084" max="14084" width="13.625" style="731" customWidth="1"/>
    <col min="14085" max="14085" width="9.625" style="731" customWidth="1"/>
    <col min="14086" max="14086" width="23.125" style="731" customWidth="1"/>
    <col min="14087" max="14335" width="9" style="731"/>
    <col min="14336" max="14336" width="3.625" style="731" customWidth="1"/>
    <col min="14337" max="14337" width="5" style="731" customWidth="1"/>
    <col min="14338" max="14338" width="27.625" style="731" customWidth="1"/>
    <col min="14339" max="14339" width="14.125" style="731" customWidth="1"/>
    <col min="14340" max="14340" width="13.625" style="731" customWidth="1"/>
    <col min="14341" max="14341" width="9.625" style="731" customWidth="1"/>
    <col min="14342" max="14342" width="23.125" style="731" customWidth="1"/>
    <col min="14343" max="14591" width="9" style="731"/>
    <col min="14592" max="14592" width="3.625" style="731" customWidth="1"/>
    <col min="14593" max="14593" width="5" style="731" customWidth="1"/>
    <col min="14594" max="14594" width="27.625" style="731" customWidth="1"/>
    <col min="14595" max="14595" width="14.125" style="731" customWidth="1"/>
    <col min="14596" max="14596" width="13.625" style="731" customWidth="1"/>
    <col min="14597" max="14597" width="9.625" style="731" customWidth="1"/>
    <col min="14598" max="14598" width="23.125" style="731" customWidth="1"/>
    <col min="14599" max="14847" width="9" style="731"/>
    <col min="14848" max="14848" width="3.625" style="731" customWidth="1"/>
    <col min="14849" max="14849" width="5" style="731" customWidth="1"/>
    <col min="14850" max="14850" width="27.625" style="731" customWidth="1"/>
    <col min="14851" max="14851" width="14.125" style="731" customWidth="1"/>
    <col min="14852" max="14852" width="13.625" style="731" customWidth="1"/>
    <col min="14853" max="14853" width="9.625" style="731" customWidth="1"/>
    <col min="14854" max="14854" width="23.125" style="731" customWidth="1"/>
    <col min="14855" max="15103" width="9" style="731"/>
    <col min="15104" max="15104" width="3.625" style="731" customWidth="1"/>
    <col min="15105" max="15105" width="5" style="731" customWidth="1"/>
    <col min="15106" max="15106" width="27.625" style="731" customWidth="1"/>
    <col min="15107" max="15107" width="14.125" style="731" customWidth="1"/>
    <col min="15108" max="15108" width="13.625" style="731" customWidth="1"/>
    <col min="15109" max="15109" width="9.625" style="731" customWidth="1"/>
    <col min="15110" max="15110" width="23.125" style="731" customWidth="1"/>
    <col min="15111" max="15359" width="9" style="731"/>
    <col min="15360" max="15360" width="3.625" style="731" customWidth="1"/>
    <col min="15361" max="15361" width="5" style="731" customWidth="1"/>
    <col min="15362" max="15362" width="27.625" style="731" customWidth="1"/>
    <col min="15363" max="15363" width="14.125" style="731" customWidth="1"/>
    <col min="15364" max="15364" width="13.625" style="731" customWidth="1"/>
    <col min="15365" max="15365" width="9.625" style="731" customWidth="1"/>
    <col min="15366" max="15366" width="23.125" style="731" customWidth="1"/>
    <col min="15367" max="15615" width="9" style="731"/>
    <col min="15616" max="15616" width="3.625" style="731" customWidth="1"/>
    <col min="15617" max="15617" width="5" style="731" customWidth="1"/>
    <col min="15618" max="15618" width="27.625" style="731" customWidth="1"/>
    <col min="15619" max="15619" width="14.125" style="731" customWidth="1"/>
    <col min="15620" max="15620" width="13.625" style="731" customWidth="1"/>
    <col min="15621" max="15621" width="9.625" style="731" customWidth="1"/>
    <col min="15622" max="15622" width="23.125" style="731" customWidth="1"/>
    <col min="15623" max="15871" width="9" style="731"/>
    <col min="15872" max="15872" width="3.625" style="731" customWidth="1"/>
    <col min="15873" max="15873" width="5" style="731" customWidth="1"/>
    <col min="15874" max="15874" width="27.625" style="731" customWidth="1"/>
    <col min="15875" max="15875" width="14.125" style="731" customWidth="1"/>
    <col min="15876" max="15876" width="13.625" style="731" customWidth="1"/>
    <col min="15877" max="15877" width="9.625" style="731" customWidth="1"/>
    <col min="15878" max="15878" width="23.125" style="731" customWidth="1"/>
    <col min="15879" max="16127" width="9" style="731"/>
    <col min="16128" max="16128" width="3.625" style="731" customWidth="1"/>
    <col min="16129" max="16129" width="5" style="731" customWidth="1"/>
    <col min="16130" max="16130" width="27.625" style="731" customWidth="1"/>
    <col min="16131" max="16131" width="14.125" style="731" customWidth="1"/>
    <col min="16132" max="16132" width="13.625" style="731" customWidth="1"/>
    <col min="16133" max="16133" width="9.625" style="731" customWidth="1"/>
    <col min="16134" max="16134" width="23.125" style="731" customWidth="1"/>
    <col min="16135" max="16381" width="9" style="731"/>
    <col min="16382" max="16384" width="9" style="731" customWidth="1"/>
  </cols>
  <sheetData>
    <row r="1" spans="1:6" ht="15" customHeight="1"/>
    <row r="2" spans="1:6" s="763" customFormat="1" ht="20.100000000000001" customHeight="1">
      <c r="A2" s="1171" t="s">
        <v>78</v>
      </c>
      <c r="B2" s="1171"/>
      <c r="C2" s="1171"/>
      <c r="D2" s="1171"/>
      <c r="E2" s="1171"/>
      <c r="F2" s="1171"/>
    </row>
    <row r="3" spans="1:6" ht="35.1" customHeight="1">
      <c r="A3" s="865"/>
      <c r="B3" s="865"/>
      <c r="C3" s="865"/>
      <c r="D3" s="865"/>
      <c r="E3" s="865"/>
      <c r="F3" s="865"/>
    </row>
    <row r="4" spans="1:6" ht="25.5" customHeight="1">
      <c r="A4" s="1175" t="s">
        <v>70</v>
      </c>
      <c r="B4" s="1176"/>
      <c r="C4" s="1176"/>
      <c r="D4" s="1176"/>
      <c r="E4" s="1176"/>
      <c r="F4" s="1177"/>
    </row>
    <row r="5" spans="1:6" ht="20.100000000000001" customHeight="1">
      <c r="A5" s="1178" t="s">
        <v>71</v>
      </c>
      <c r="B5" s="1180" t="s">
        <v>72</v>
      </c>
      <c r="C5" s="1181"/>
      <c r="D5" s="1182" t="s">
        <v>261</v>
      </c>
      <c r="E5" s="1182" t="s">
        <v>73</v>
      </c>
      <c r="F5" s="1184" t="s">
        <v>18</v>
      </c>
    </row>
    <row r="6" spans="1:6" ht="36" customHeight="1" thickBot="1">
      <c r="A6" s="1179"/>
      <c r="B6" s="866" t="s">
        <v>74</v>
      </c>
      <c r="C6" s="867" t="s">
        <v>119</v>
      </c>
      <c r="D6" s="1183"/>
      <c r="E6" s="1183"/>
      <c r="F6" s="1185"/>
    </row>
    <row r="7" spans="1:6" ht="30" customHeight="1" thickTop="1">
      <c r="A7" s="868">
        <v>1</v>
      </c>
      <c r="B7" s="869" t="s">
        <v>75</v>
      </c>
      <c r="C7" s="870"/>
      <c r="D7" s="871"/>
      <c r="E7" s="872" t="str">
        <f>IF(D7="","",D7/$D$19)</f>
        <v/>
      </c>
      <c r="F7" s="873" t="s">
        <v>76</v>
      </c>
    </row>
    <row r="8" spans="1:6" ht="30" customHeight="1">
      <c r="A8" s="874">
        <v>2</v>
      </c>
      <c r="B8" s="875"/>
      <c r="C8" s="876"/>
      <c r="D8" s="877"/>
      <c r="E8" s="878" t="str">
        <f>IF(D8="","",D8/$D$19)</f>
        <v/>
      </c>
      <c r="F8" s="879"/>
    </row>
    <row r="9" spans="1:6" ht="30" customHeight="1">
      <c r="A9" s="874">
        <v>3</v>
      </c>
      <c r="B9" s="875"/>
      <c r="C9" s="876"/>
      <c r="D9" s="877"/>
      <c r="E9" s="878" t="str">
        <f t="shared" ref="E9:E16" si="0">IF(D9="","",D9/$D$19)</f>
        <v/>
      </c>
      <c r="F9" s="879"/>
    </row>
    <row r="10" spans="1:6" ht="30" customHeight="1">
      <c r="A10" s="874">
        <v>4</v>
      </c>
      <c r="B10" s="880"/>
      <c r="C10" s="876"/>
      <c r="D10" s="877"/>
      <c r="E10" s="878" t="str">
        <f t="shared" si="0"/>
        <v/>
      </c>
      <c r="F10" s="881"/>
    </row>
    <row r="11" spans="1:6" ht="30" customHeight="1">
      <c r="A11" s="874">
        <v>5</v>
      </c>
      <c r="B11" s="880"/>
      <c r="C11" s="876"/>
      <c r="D11" s="877"/>
      <c r="E11" s="878" t="str">
        <f>IF(D11="","",D11/$D$19)</f>
        <v/>
      </c>
      <c r="F11" s="881"/>
    </row>
    <row r="12" spans="1:6" ht="30" customHeight="1">
      <c r="A12" s="874">
        <v>6</v>
      </c>
      <c r="B12" s="880"/>
      <c r="C12" s="876"/>
      <c r="D12" s="877"/>
      <c r="E12" s="878" t="str">
        <f t="shared" si="0"/>
        <v/>
      </c>
      <c r="F12" s="881"/>
    </row>
    <row r="13" spans="1:6" ht="30" customHeight="1">
      <c r="A13" s="882">
        <v>7</v>
      </c>
      <c r="B13" s="880"/>
      <c r="C13" s="876"/>
      <c r="D13" s="877"/>
      <c r="E13" s="878"/>
      <c r="F13" s="881"/>
    </row>
    <row r="14" spans="1:6" ht="30" customHeight="1">
      <c r="A14" s="882">
        <v>8</v>
      </c>
      <c r="B14" s="880"/>
      <c r="C14" s="876"/>
      <c r="D14" s="877"/>
      <c r="E14" s="878"/>
      <c r="F14" s="881"/>
    </row>
    <row r="15" spans="1:6" ht="30" customHeight="1">
      <c r="A15" s="882">
        <v>9</v>
      </c>
      <c r="B15" s="880"/>
      <c r="C15" s="876"/>
      <c r="D15" s="877"/>
      <c r="E15" s="878"/>
      <c r="F15" s="881"/>
    </row>
    <row r="16" spans="1:6" ht="30" customHeight="1">
      <c r="A16" s="882">
        <v>10</v>
      </c>
      <c r="B16" s="883"/>
      <c r="C16" s="884"/>
      <c r="D16" s="877"/>
      <c r="E16" s="878" t="str">
        <f t="shared" si="0"/>
        <v/>
      </c>
      <c r="F16" s="885"/>
    </row>
    <row r="17" spans="1:6" ht="30" customHeight="1">
      <c r="A17" s="1172" t="s">
        <v>781</v>
      </c>
      <c r="B17" s="1173"/>
      <c r="C17" s="1174"/>
      <c r="D17" s="886">
        <f>SUM(D4:D13)</f>
        <v>0</v>
      </c>
      <c r="E17" s="887">
        <f>SUM(E4:E13)</f>
        <v>0</v>
      </c>
      <c r="F17" s="888" t="s">
        <v>496</v>
      </c>
    </row>
    <row r="18" spans="1:6" ht="30" customHeight="1">
      <c r="A18" s="1172" t="s">
        <v>783</v>
      </c>
      <c r="B18" s="1173"/>
      <c r="C18" s="1174"/>
      <c r="D18" s="886">
        <f>SUM(D5:D14)</f>
        <v>0</v>
      </c>
      <c r="E18" s="887">
        <f>SUM(E5:E14)</f>
        <v>0</v>
      </c>
      <c r="F18" s="888" t="s">
        <v>782</v>
      </c>
    </row>
    <row r="19" spans="1:6" ht="35.1" customHeight="1">
      <c r="A19" s="1172" t="s">
        <v>77</v>
      </c>
      <c r="B19" s="1173"/>
      <c r="C19" s="1174"/>
      <c r="D19" s="886">
        <f>SUM(D7:D16)</f>
        <v>0</v>
      </c>
      <c r="E19" s="887">
        <f>SUM(E7:E16)</f>
        <v>0</v>
      </c>
      <c r="F19" s="888"/>
    </row>
    <row r="20" spans="1:6" ht="21.95" customHeight="1">
      <c r="A20" s="889" t="s">
        <v>398</v>
      </c>
      <c r="B20" s="890"/>
      <c r="C20" s="891"/>
      <c r="D20" s="892"/>
      <c r="E20" s="893"/>
    </row>
    <row r="21" spans="1:6">
      <c r="A21" s="889" t="s">
        <v>399</v>
      </c>
      <c r="B21" s="84"/>
    </row>
  </sheetData>
  <mergeCells count="10">
    <mergeCell ref="A2:F2"/>
    <mergeCell ref="A19:C19"/>
    <mergeCell ref="A4:F4"/>
    <mergeCell ref="A5:A6"/>
    <mergeCell ref="B5:C5"/>
    <mergeCell ref="D5:D6"/>
    <mergeCell ref="E5:E6"/>
    <mergeCell ref="F5:F6"/>
    <mergeCell ref="A17:C17"/>
    <mergeCell ref="A18:C18"/>
  </mergeCells>
  <phoneticPr fontId="7"/>
  <pageMargins left="1" right="1" top="1" bottom="1" header="0.5" footer="0.5"/>
  <pageSetup paperSize="9" scale="68"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BF0D-F156-43A8-A5F3-2041653F6FEB}">
  <sheetPr>
    <pageSetUpPr fitToPage="1"/>
  </sheetPr>
  <dimension ref="A2:J29"/>
  <sheetViews>
    <sheetView showGridLines="0" view="pageBreakPreview" topLeftCell="A25" zoomScaleNormal="80" zoomScaleSheetLayoutView="100" workbookViewId="0"/>
  </sheetViews>
  <sheetFormatPr defaultColWidth="9" defaultRowHeight="13.5"/>
  <cols>
    <col min="1" max="1" width="28.375" style="34" customWidth="1"/>
    <col min="2" max="2" width="1.25" style="34" customWidth="1"/>
    <col min="3" max="3" width="63.5" style="34" customWidth="1"/>
    <col min="4" max="4" width="1.625" style="34" customWidth="1"/>
    <col min="5" max="5" width="9" style="34"/>
    <col min="6" max="6" width="4" style="34" customWidth="1"/>
    <col min="7" max="16384" width="9" style="34"/>
  </cols>
  <sheetData>
    <row r="2" spans="1:5" s="33" customFormat="1" ht="30.75" customHeight="1">
      <c r="A2" s="903" t="s">
        <v>258</v>
      </c>
      <c r="B2" s="903"/>
      <c r="C2" s="903"/>
      <c r="D2" s="301"/>
    </row>
    <row r="3" spans="1:5" ht="15" customHeight="1"/>
    <row r="4" spans="1:5" ht="18" customHeight="1">
      <c r="A4" s="905" t="s">
        <v>259</v>
      </c>
      <c r="B4" s="905"/>
      <c r="C4" s="905"/>
      <c r="D4" s="905"/>
    </row>
    <row r="5" spans="1:5" ht="5.0999999999999996" customHeight="1">
      <c r="A5" s="60"/>
      <c r="B5" s="60"/>
      <c r="C5" s="60"/>
      <c r="D5" s="60"/>
    </row>
    <row r="6" spans="1:5" ht="117" customHeight="1">
      <c r="A6" s="906" t="s">
        <v>241</v>
      </c>
      <c r="B6" s="907"/>
      <c r="C6" s="908"/>
      <c r="D6" s="35"/>
      <c r="E6" s="36"/>
    </row>
    <row r="7" spans="1:5" ht="11.45" customHeight="1">
      <c r="E7" s="36"/>
    </row>
    <row r="8" spans="1:5" s="33" customFormat="1" ht="24.75" customHeight="1">
      <c r="A8" s="911" t="s">
        <v>440</v>
      </c>
      <c r="B8" s="911"/>
      <c r="C8" s="911"/>
    </row>
    <row r="9" spans="1:5" s="33" customFormat="1" ht="8.4499999999999993" customHeight="1">
      <c r="A9" s="37"/>
      <c r="B9" s="37"/>
      <c r="C9" s="37"/>
      <c r="D9" s="68"/>
    </row>
    <row r="10" spans="1:5" ht="24.95" customHeight="1">
      <c r="A10" s="909" t="s">
        <v>8</v>
      </c>
      <c r="B10" s="910"/>
      <c r="C10" s="38" t="s">
        <v>240</v>
      </c>
    </row>
    <row r="11" spans="1:5" ht="24.95" customHeight="1">
      <c r="A11" s="904" t="s">
        <v>695</v>
      </c>
      <c r="B11" s="904"/>
      <c r="C11" s="39" t="s">
        <v>694</v>
      </c>
      <c r="D11" s="67"/>
    </row>
    <row r="12" spans="1:5" ht="24.95" customHeight="1">
      <c r="A12" s="904" t="s">
        <v>432</v>
      </c>
      <c r="B12" s="904"/>
      <c r="C12" s="39" t="s">
        <v>406</v>
      </c>
      <c r="D12" s="67"/>
    </row>
    <row r="13" spans="1:5" ht="24.95" customHeight="1">
      <c r="A13" s="904" t="s">
        <v>433</v>
      </c>
      <c r="B13" s="904"/>
      <c r="C13" s="39" t="s">
        <v>407</v>
      </c>
      <c r="D13" s="67"/>
    </row>
    <row r="14" spans="1:5" ht="24.95" customHeight="1">
      <c r="A14" s="904" t="s">
        <v>434</v>
      </c>
      <c r="B14" s="904"/>
      <c r="C14" s="39" t="s">
        <v>786</v>
      </c>
      <c r="D14" s="67"/>
    </row>
    <row r="15" spans="1:5" ht="24.95" customHeight="1">
      <c r="A15" s="904" t="s">
        <v>435</v>
      </c>
      <c r="B15" s="904"/>
      <c r="C15" s="39" t="s">
        <v>787</v>
      </c>
      <c r="D15" s="67"/>
    </row>
    <row r="16" spans="1:5" ht="24.95" customHeight="1">
      <c r="A16" s="904" t="s">
        <v>436</v>
      </c>
      <c r="B16" s="904"/>
      <c r="C16" s="39" t="s">
        <v>304</v>
      </c>
      <c r="D16" s="67"/>
    </row>
    <row r="17" spans="1:10" ht="24.95" customHeight="1">
      <c r="A17" s="904" t="s">
        <v>437</v>
      </c>
      <c r="B17" s="904"/>
      <c r="C17" s="39" t="s">
        <v>242</v>
      </c>
      <c r="D17" s="67"/>
    </row>
    <row r="18" spans="1:10" ht="24.95" customHeight="1">
      <c r="A18" s="904" t="s">
        <v>438</v>
      </c>
      <c r="B18" s="904"/>
      <c r="C18" s="39" t="s">
        <v>243</v>
      </c>
      <c r="D18" s="67"/>
    </row>
    <row r="19" spans="1:10" ht="24.95" customHeight="1">
      <c r="A19" s="904" t="s">
        <v>439</v>
      </c>
      <c r="B19" s="904"/>
      <c r="C19" s="39" t="s">
        <v>244</v>
      </c>
      <c r="D19" s="67"/>
    </row>
    <row r="20" spans="1:10" ht="24.95" customHeight="1">
      <c r="A20" s="904" t="s">
        <v>265</v>
      </c>
      <c r="B20" s="904"/>
      <c r="C20" s="61" t="s">
        <v>245</v>
      </c>
      <c r="D20" s="60"/>
    </row>
    <row r="21" spans="1:10" ht="24.95" customHeight="1">
      <c r="A21" s="904" t="s">
        <v>266</v>
      </c>
      <c r="B21" s="904"/>
      <c r="C21" s="61" t="s">
        <v>246</v>
      </c>
      <c r="D21" s="60"/>
    </row>
    <row r="22" spans="1:10" ht="24.95" customHeight="1">
      <c r="A22" s="904" t="s">
        <v>267</v>
      </c>
      <c r="B22" s="904"/>
      <c r="C22" s="61" t="s">
        <v>247</v>
      </c>
      <c r="D22" s="60"/>
      <c r="F22" s="35"/>
      <c r="G22" s="35"/>
      <c r="H22" s="35"/>
      <c r="I22" s="35"/>
      <c r="J22" s="35"/>
    </row>
    <row r="23" spans="1:10" ht="24.95" customHeight="1">
      <c r="A23" s="904" t="s">
        <v>268</v>
      </c>
      <c r="B23" s="904"/>
      <c r="C23" s="61" t="s">
        <v>248</v>
      </c>
      <c r="D23" s="60"/>
    </row>
    <row r="24" spans="1:10" ht="24.95" customHeight="1">
      <c r="A24" s="904" t="s">
        <v>269</v>
      </c>
      <c r="B24" s="904"/>
      <c r="C24" s="61" t="s">
        <v>255</v>
      </c>
      <c r="D24" s="60"/>
    </row>
    <row r="25" spans="1:10" ht="24.95" customHeight="1">
      <c r="A25" s="904" t="s">
        <v>270</v>
      </c>
      <c r="B25" s="904"/>
      <c r="C25" s="61" t="s">
        <v>384</v>
      </c>
      <c r="D25" s="60"/>
    </row>
    <row r="26" spans="1:10" ht="24.95" customHeight="1">
      <c r="A26" s="904" t="s">
        <v>271</v>
      </c>
      <c r="B26" s="904"/>
      <c r="C26" s="61" t="s">
        <v>249</v>
      </c>
      <c r="D26" s="60"/>
    </row>
    <row r="27" spans="1:10" ht="24.95" customHeight="1">
      <c r="A27" s="904" t="s">
        <v>272</v>
      </c>
      <c r="B27" s="904"/>
      <c r="C27" s="61" t="s">
        <v>250</v>
      </c>
      <c r="D27" s="60"/>
    </row>
    <row r="28" spans="1:10" ht="24.95" customHeight="1">
      <c r="A28" s="904" t="s">
        <v>273</v>
      </c>
      <c r="B28" s="904"/>
      <c r="C28" s="61" t="s">
        <v>251</v>
      </c>
      <c r="D28" s="60"/>
    </row>
    <row r="29" spans="1:10" ht="24.95" customHeight="1">
      <c r="A29" s="904" t="s">
        <v>381</v>
      </c>
      <c r="B29" s="904"/>
      <c r="C29" s="61" t="s">
        <v>252</v>
      </c>
      <c r="D29" s="60"/>
    </row>
  </sheetData>
  <mergeCells count="24">
    <mergeCell ref="A27:B27"/>
    <mergeCell ref="A28:B28"/>
    <mergeCell ref="A29:B29"/>
    <mergeCell ref="A24:B24"/>
    <mergeCell ref="A25:B25"/>
    <mergeCell ref="A20:B20"/>
    <mergeCell ref="A21:B21"/>
    <mergeCell ref="A22:B22"/>
    <mergeCell ref="A23:B23"/>
    <mergeCell ref="A26:B26"/>
    <mergeCell ref="A2:C2"/>
    <mergeCell ref="A13:B13"/>
    <mergeCell ref="A14:B14"/>
    <mergeCell ref="A15:B15"/>
    <mergeCell ref="A19:B19"/>
    <mergeCell ref="A16:B16"/>
    <mergeCell ref="A18:B18"/>
    <mergeCell ref="A4:D4"/>
    <mergeCell ref="A6:C6"/>
    <mergeCell ref="A10:B10"/>
    <mergeCell ref="A12:B12"/>
    <mergeCell ref="A8:C8"/>
    <mergeCell ref="A17:B17"/>
    <mergeCell ref="A11:B11"/>
  </mergeCells>
  <phoneticPr fontId="7"/>
  <pageMargins left="1" right="1" top="1" bottom="1" header="0.5" footer="0.5"/>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55"/>
  <sheetViews>
    <sheetView showGridLines="0" view="pageBreakPreview" topLeftCell="A34" zoomScale="85" zoomScaleNormal="100" zoomScaleSheetLayoutView="85" workbookViewId="0"/>
  </sheetViews>
  <sheetFormatPr defaultColWidth="9" defaultRowHeight="13.5"/>
  <cols>
    <col min="1" max="1" width="2.5" style="731" customWidth="1"/>
    <col min="2" max="2" width="21" style="731" customWidth="1"/>
    <col min="3" max="3" width="17.375" style="731" customWidth="1"/>
    <col min="4" max="28" width="8.125" style="731" customWidth="1"/>
    <col min="29" max="256" width="9" style="731"/>
    <col min="257" max="257" width="2.5" style="731" customWidth="1"/>
    <col min="258" max="258" width="11.125" style="731" customWidth="1"/>
    <col min="259" max="259" width="10.25" style="731" bestFit="1" customWidth="1"/>
    <col min="260" max="282" width="7.5" style="731" customWidth="1"/>
    <col min="283" max="283" width="9.625" style="731" customWidth="1"/>
    <col min="284" max="512" width="9" style="731"/>
    <col min="513" max="513" width="2.5" style="731" customWidth="1"/>
    <col min="514" max="514" width="11.125" style="731" customWidth="1"/>
    <col min="515" max="515" width="10.25" style="731" bestFit="1" customWidth="1"/>
    <col min="516" max="538" width="7.5" style="731" customWidth="1"/>
    <col min="539" max="539" width="9.625" style="731" customWidth="1"/>
    <col min="540" max="768" width="9" style="731"/>
    <col min="769" max="769" width="2.5" style="731" customWidth="1"/>
    <col min="770" max="770" width="11.125" style="731" customWidth="1"/>
    <col min="771" max="771" width="10.25" style="731" bestFit="1" customWidth="1"/>
    <col min="772" max="794" width="7.5" style="731" customWidth="1"/>
    <col min="795" max="795" width="9.625" style="731" customWidth="1"/>
    <col min="796" max="1024" width="9" style="731"/>
    <col min="1025" max="1025" width="2.5" style="731" customWidth="1"/>
    <col min="1026" max="1026" width="11.125" style="731" customWidth="1"/>
    <col min="1027" max="1027" width="10.25" style="731" bestFit="1" customWidth="1"/>
    <col min="1028" max="1050" width="7.5" style="731" customWidth="1"/>
    <col min="1051" max="1051" width="9.625" style="731" customWidth="1"/>
    <col min="1052" max="1280" width="9" style="731"/>
    <col min="1281" max="1281" width="2.5" style="731" customWidth="1"/>
    <col min="1282" max="1282" width="11.125" style="731" customWidth="1"/>
    <col min="1283" max="1283" width="10.25" style="731" bestFit="1" customWidth="1"/>
    <col min="1284" max="1306" width="7.5" style="731" customWidth="1"/>
    <col min="1307" max="1307" width="9.625" style="731" customWidth="1"/>
    <col min="1308" max="1536" width="9" style="731"/>
    <col min="1537" max="1537" width="2.5" style="731" customWidth="1"/>
    <col min="1538" max="1538" width="11.125" style="731" customWidth="1"/>
    <col min="1539" max="1539" width="10.25" style="731" bestFit="1" customWidth="1"/>
    <col min="1540" max="1562" width="7.5" style="731" customWidth="1"/>
    <col min="1563" max="1563" width="9.625" style="731" customWidth="1"/>
    <col min="1564" max="1792" width="9" style="731"/>
    <col min="1793" max="1793" width="2.5" style="731" customWidth="1"/>
    <col min="1794" max="1794" width="11.125" style="731" customWidth="1"/>
    <col min="1795" max="1795" width="10.25" style="731" bestFit="1" customWidth="1"/>
    <col min="1796" max="1818" width="7.5" style="731" customWidth="1"/>
    <col min="1819" max="1819" width="9.625" style="731" customWidth="1"/>
    <col min="1820" max="2048" width="9" style="731"/>
    <col min="2049" max="2049" width="2.5" style="731" customWidth="1"/>
    <col min="2050" max="2050" width="11.125" style="731" customWidth="1"/>
    <col min="2051" max="2051" width="10.25" style="731" bestFit="1" customWidth="1"/>
    <col min="2052" max="2074" width="7.5" style="731" customWidth="1"/>
    <col min="2075" max="2075" width="9.625" style="731" customWidth="1"/>
    <col min="2076" max="2304" width="9" style="731"/>
    <col min="2305" max="2305" width="2.5" style="731" customWidth="1"/>
    <col min="2306" max="2306" width="11.125" style="731" customWidth="1"/>
    <col min="2307" max="2307" width="10.25" style="731" bestFit="1" customWidth="1"/>
    <col min="2308" max="2330" width="7.5" style="731" customWidth="1"/>
    <col min="2331" max="2331" width="9.625" style="731" customWidth="1"/>
    <col min="2332" max="2560" width="9" style="731"/>
    <col min="2561" max="2561" width="2.5" style="731" customWidth="1"/>
    <col min="2562" max="2562" width="11.125" style="731" customWidth="1"/>
    <col min="2563" max="2563" width="10.25" style="731" bestFit="1" customWidth="1"/>
    <col min="2564" max="2586" width="7.5" style="731" customWidth="1"/>
    <col min="2587" max="2587" width="9.625" style="731" customWidth="1"/>
    <col min="2588" max="2816" width="9" style="731"/>
    <col min="2817" max="2817" width="2.5" style="731" customWidth="1"/>
    <col min="2818" max="2818" width="11.125" style="731" customWidth="1"/>
    <col min="2819" max="2819" width="10.25" style="731" bestFit="1" customWidth="1"/>
    <col min="2820" max="2842" width="7.5" style="731" customWidth="1"/>
    <col min="2843" max="2843" width="9.625" style="731" customWidth="1"/>
    <col min="2844" max="3072" width="9" style="731"/>
    <col min="3073" max="3073" width="2.5" style="731" customWidth="1"/>
    <col min="3074" max="3074" width="11.125" style="731" customWidth="1"/>
    <col min="3075" max="3075" width="10.25" style="731" bestFit="1" customWidth="1"/>
    <col min="3076" max="3098" width="7.5" style="731" customWidth="1"/>
    <col min="3099" max="3099" width="9.625" style="731" customWidth="1"/>
    <col min="3100" max="3328" width="9" style="731"/>
    <col min="3329" max="3329" width="2.5" style="731" customWidth="1"/>
    <col min="3330" max="3330" width="11.125" style="731" customWidth="1"/>
    <col min="3331" max="3331" width="10.25" style="731" bestFit="1" customWidth="1"/>
    <col min="3332" max="3354" width="7.5" style="731" customWidth="1"/>
    <col min="3355" max="3355" width="9.625" style="731" customWidth="1"/>
    <col min="3356" max="3584" width="9" style="731"/>
    <col min="3585" max="3585" width="2.5" style="731" customWidth="1"/>
    <col min="3586" max="3586" width="11.125" style="731" customWidth="1"/>
    <col min="3587" max="3587" width="10.25" style="731" bestFit="1" customWidth="1"/>
    <col min="3588" max="3610" width="7.5" style="731" customWidth="1"/>
    <col min="3611" max="3611" width="9.625" style="731" customWidth="1"/>
    <col min="3612" max="3840" width="9" style="731"/>
    <col min="3841" max="3841" width="2.5" style="731" customWidth="1"/>
    <col min="3842" max="3842" width="11.125" style="731" customWidth="1"/>
    <col min="3843" max="3843" width="10.25" style="731" bestFit="1" customWidth="1"/>
    <col min="3844" max="3866" width="7.5" style="731" customWidth="1"/>
    <col min="3867" max="3867" width="9.625" style="731" customWidth="1"/>
    <col min="3868" max="4096" width="9" style="731"/>
    <col min="4097" max="4097" width="2.5" style="731" customWidth="1"/>
    <col min="4098" max="4098" width="11.125" style="731" customWidth="1"/>
    <col min="4099" max="4099" width="10.25" style="731" bestFit="1" customWidth="1"/>
    <col min="4100" max="4122" width="7.5" style="731" customWidth="1"/>
    <col min="4123" max="4123" width="9.625" style="731" customWidth="1"/>
    <col min="4124" max="4352" width="9" style="731"/>
    <col min="4353" max="4353" width="2.5" style="731" customWidth="1"/>
    <col min="4354" max="4354" width="11.125" style="731" customWidth="1"/>
    <col min="4355" max="4355" width="10.25" style="731" bestFit="1" customWidth="1"/>
    <col min="4356" max="4378" width="7.5" style="731" customWidth="1"/>
    <col min="4379" max="4379" width="9.625" style="731" customWidth="1"/>
    <col min="4380" max="4608" width="9" style="731"/>
    <col min="4609" max="4609" width="2.5" style="731" customWidth="1"/>
    <col min="4610" max="4610" width="11.125" style="731" customWidth="1"/>
    <col min="4611" max="4611" width="10.25" style="731" bestFit="1" customWidth="1"/>
    <col min="4612" max="4634" width="7.5" style="731" customWidth="1"/>
    <col min="4635" max="4635" width="9.625" style="731" customWidth="1"/>
    <col min="4636" max="4864" width="9" style="731"/>
    <col min="4865" max="4865" width="2.5" style="731" customWidth="1"/>
    <col min="4866" max="4866" width="11.125" style="731" customWidth="1"/>
    <col min="4867" max="4867" width="10.25" style="731" bestFit="1" customWidth="1"/>
    <col min="4868" max="4890" width="7.5" style="731" customWidth="1"/>
    <col min="4891" max="4891" width="9.625" style="731" customWidth="1"/>
    <col min="4892" max="5120" width="9" style="731"/>
    <col min="5121" max="5121" width="2.5" style="731" customWidth="1"/>
    <col min="5122" max="5122" width="11.125" style="731" customWidth="1"/>
    <col min="5123" max="5123" width="10.25" style="731" bestFit="1" customWidth="1"/>
    <col min="5124" max="5146" width="7.5" style="731" customWidth="1"/>
    <col min="5147" max="5147" width="9.625" style="731" customWidth="1"/>
    <col min="5148" max="5376" width="9" style="731"/>
    <col min="5377" max="5377" width="2.5" style="731" customWidth="1"/>
    <col min="5378" max="5378" width="11.125" style="731" customWidth="1"/>
    <col min="5379" max="5379" width="10.25" style="731" bestFit="1" customWidth="1"/>
    <col min="5380" max="5402" width="7.5" style="731" customWidth="1"/>
    <col min="5403" max="5403" width="9.625" style="731" customWidth="1"/>
    <col min="5404" max="5632" width="9" style="731"/>
    <col min="5633" max="5633" width="2.5" style="731" customWidth="1"/>
    <col min="5634" max="5634" width="11.125" style="731" customWidth="1"/>
    <col min="5635" max="5635" width="10.25" style="731" bestFit="1" customWidth="1"/>
    <col min="5636" max="5658" width="7.5" style="731" customWidth="1"/>
    <col min="5659" max="5659" width="9.625" style="731" customWidth="1"/>
    <col min="5660" max="5888" width="9" style="731"/>
    <col min="5889" max="5889" width="2.5" style="731" customWidth="1"/>
    <col min="5890" max="5890" width="11.125" style="731" customWidth="1"/>
    <col min="5891" max="5891" width="10.25" style="731" bestFit="1" customWidth="1"/>
    <col min="5892" max="5914" width="7.5" style="731" customWidth="1"/>
    <col min="5915" max="5915" width="9.625" style="731" customWidth="1"/>
    <col min="5916" max="6144" width="9" style="731"/>
    <col min="6145" max="6145" width="2.5" style="731" customWidth="1"/>
    <col min="6146" max="6146" width="11.125" style="731" customWidth="1"/>
    <col min="6147" max="6147" width="10.25" style="731" bestFit="1" customWidth="1"/>
    <col min="6148" max="6170" width="7.5" style="731" customWidth="1"/>
    <col min="6171" max="6171" width="9.625" style="731" customWidth="1"/>
    <col min="6172" max="6400" width="9" style="731"/>
    <col min="6401" max="6401" width="2.5" style="731" customWidth="1"/>
    <col min="6402" max="6402" width="11.125" style="731" customWidth="1"/>
    <col min="6403" max="6403" width="10.25" style="731" bestFit="1" customWidth="1"/>
    <col min="6404" max="6426" width="7.5" style="731" customWidth="1"/>
    <col min="6427" max="6427" width="9.625" style="731" customWidth="1"/>
    <col min="6428" max="6656" width="9" style="731"/>
    <col min="6657" max="6657" width="2.5" style="731" customWidth="1"/>
    <col min="6658" max="6658" width="11.125" style="731" customWidth="1"/>
    <col min="6659" max="6659" width="10.25" style="731" bestFit="1" customWidth="1"/>
    <col min="6660" max="6682" width="7.5" style="731" customWidth="1"/>
    <col min="6683" max="6683" width="9.625" style="731" customWidth="1"/>
    <col min="6684" max="6912" width="9" style="731"/>
    <col min="6913" max="6913" width="2.5" style="731" customWidth="1"/>
    <col min="6914" max="6914" width="11.125" style="731" customWidth="1"/>
    <col min="6915" max="6915" width="10.25" style="731" bestFit="1" customWidth="1"/>
    <col min="6916" max="6938" width="7.5" style="731" customWidth="1"/>
    <col min="6939" max="6939" width="9.625" style="731" customWidth="1"/>
    <col min="6940" max="7168" width="9" style="731"/>
    <col min="7169" max="7169" width="2.5" style="731" customWidth="1"/>
    <col min="7170" max="7170" width="11.125" style="731" customWidth="1"/>
    <col min="7171" max="7171" width="10.25" style="731" bestFit="1" customWidth="1"/>
    <col min="7172" max="7194" width="7.5" style="731" customWidth="1"/>
    <col min="7195" max="7195" width="9.625" style="731" customWidth="1"/>
    <col min="7196" max="7424" width="9" style="731"/>
    <col min="7425" max="7425" width="2.5" style="731" customWidth="1"/>
    <col min="7426" max="7426" width="11.125" style="731" customWidth="1"/>
    <col min="7427" max="7427" width="10.25" style="731" bestFit="1" customWidth="1"/>
    <col min="7428" max="7450" width="7.5" style="731" customWidth="1"/>
    <col min="7451" max="7451" width="9.625" style="731" customWidth="1"/>
    <col min="7452" max="7680" width="9" style="731"/>
    <col min="7681" max="7681" width="2.5" style="731" customWidth="1"/>
    <col min="7682" max="7682" width="11.125" style="731" customWidth="1"/>
    <col min="7683" max="7683" width="10.25" style="731" bestFit="1" customWidth="1"/>
    <col min="7684" max="7706" width="7.5" style="731" customWidth="1"/>
    <col min="7707" max="7707" width="9.625" style="731" customWidth="1"/>
    <col min="7708" max="7936" width="9" style="731"/>
    <col min="7937" max="7937" width="2.5" style="731" customWidth="1"/>
    <col min="7938" max="7938" width="11.125" style="731" customWidth="1"/>
    <col min="7939" max="7939" width="10.25" style="731" bestFit="1" customWidth="1"/>
    <col min="7940" max="7962" width="7.5" style="731" customWidth="1"/>
    <col min="7963" max="7963" width="9.625" style="731" customWidth="1"/>
    <col min="7964" max="8192" width="9" style="731"/>
    <col min="8193" max="8193" width="2.5" style="731" customWidth="1"/>
    <col min="8194" max="8194" width="11.125" style="731" customWidth="1"/>
    <col min="8195" max="8195" width="10.25" style="731" bestFit="1" customWidth="1"/>
    <col min="8196" max="8218" width="7.5" style="731" customWidth="1"/>
    <col min="8219" max="8219" width="9.625" style="731" customWidth="1"/>
    <col min="8220" max="8448" width="9" style="731"/>
    <col min="8449" max="8449" width="2.5" style="731" customWidth="1"/>
    <col min="8450" max="8450" width="11.125" style="731" customWidth="1"/>
    <col min="8451" max="8451" width="10.25" style="731" bestFit="1" customWidth="1"/>
    <col min="8452" max="8474" width="7.5" style="731" customWidth="1"/>
    <col min="8475" max="8475" width="9.625" style="731" customWidth="1"/>
    <col min="8476" max="8704" width="9" style="731"/>
    <col min="8705" max="8705" width="2.5" style="731" customWidth="1"/>
    <col min="8706" max="8706" width="11.125" style="731" customWidth="1"/>
    <col min="8707" max="8707" width="10.25" style="731" bestFit="1" customWidth="1"/>
    <col min="8708" max="8730" width="7.5" style="731" customWidth="1"/>
    <col min="8731" max="8731" width="9.625" style="731" customWidth="1"/>
    <col min="8732" max="8960" width="9" style="731"/>
    <col min="8961" max="8961" width="2.5" style="731" customWidth="1"/>
    <col min="8962" max="8962" width="11.125" style="731" customWidth="1"/>
    <col min="8963" max="8963" width="10.25" style="731" bestFit="1" customWidth="1"/>
    <col min="8964" max="8986" width="7.5" style="731" customWidth="1"/>
    <col min="8987" max="8987" width="9.625" style="731" customWidth="1"/>
    <col min="8988" max="9216" width="9" style="731"/>
    <col min="9217" max="9217" width="2.5" style="731" customWidth="1"/>
    <col min="9218" max="9218" width="11.125" style="731" customWidth="1"/>
    <col min="9219" max="9219" width="10.25" style="731" bestFit="1" customWidth="1"/>
    <col min="9220" max="9242" width="7.5" style="731" customWidth="1"/>
    <col min="9243" max="9243" width="9.625" style="731" customWidth="1"/>
    <col min="9244" max="9472" width="9" style="731"/>
    <col min="9473" max="9473" width="2.5" style="731" customWidth="1"/>
    <col min="9474" max="9474" width="11.125" style="731" customWidth="1"/>
    <col min="9475" max="9475" width="10.25" style="731" bestFit="1" customWidth="1"/>
    <col min="9476" max="9498" width="7.5" style="731" customWidth="1"/>
    <col min="9499" max="9499" width="9.625" style="731" customWidth="1"/>
    <col min="9500" max="9728" width="9" style="731"/>
    <col min="9729" max="9729" width="2.5" style="731" customWidth="1"/>
    <col min="9730" max="9730" width="11.125" style="731" customWidth="1"/>
    <col min="9731" max="9731" width="10.25" style="731" bestFit="1" customWidth="1"/>
    <col min="9732" max="9754" width="7.5" style="731" customWidth="1"/>
    <col min="9755" max="9755" width="9.625" style="731" customWidth="1"/>
    <col min="9756" max="9984" width="9" style="731"/>
    <col min="9985" max="9985" width="2.5" style="731" customWidth="1"/>
    <col min="9986" max="9986" width="11.125" style="731" customWidth="1"/>
    <col min="9987" max="9987" width="10.25" style="731" bestFit="1" customWidth="1"/>
    <col min="9988" max="10010" width="7.5" style="731" customWidth="1"/>
    <col min="10011" max="10011" width="9.625" style="731" customWidth="1"/>
    <col min="10012" max="10240" width="9" style="731"/>
    <col min="10241" max="10241" width="2.5" style="731" customWidth="1"/>
    <col min="10242" max="10242" width="11.125" style="731" customWidth="1"/>
    <col min="10243" max="10243" width="10.25" style="731" bestFit="1" customWidth="1"/>
    <col min="10244" max="10266" width="7.5" style="731" customWidth="1"/>
    <col min="10267" max="10267" width="9.625" style="731" customWidth="1"/>
    <col min="10268" max="10496" width="9" style="731"/>
    <col min="10497" max="10497" width="2.5" style="731" customWidth="1"/>
    <col min="10498" max="10498" width="11.125" style="731" customWidth="1"/>
    <col min="10499" max="10499" width="10.25" style="731" bestFit="1" customWidth="1"/>
    <col min="10500" max="10522" width="7.5" style="731" customWidth="1"/>
    <col min="10523" max="10523" width="9.625" style="731" customWidth="1"/>
    <col min="10524" max="10752" width="9" style="731"/>
    <col min="10753" max="10753" width="2.5" style="731" customWidth="1"/>
    <col min="10754" max="10754" width="11.125" style="731" customWidth="1"/>
    <col min="10755" max="10755" width="10.25" style="731" bestFit="1" customWidth="1"/>
    <col min="10756" max="10778" width="7.5" style="731" customWidth="1"/>
    <col min="10779" max="10779" width="9.625" style="731" customWidth="1"/>
    <col min="10780" max="11008" width="9" style="731"/>
    <col min="11009" max="11009" width="2.5" style="731" customWidth="1"/>
    <col min="11010" max="11010" width="11.125" style="731" customWidth="1"/>
    <col min="11011" max="11011" width="10.25" style="731" bestFit="1" customWidth="1"/>
    <col min="11012" max="11034" width="7.5" style="731" customWidth="1"/>
    <col min="11035" max="11035" width="9.625" style="731" customWidth="1"/>
    <col min="11036" max="11264" width="9" style="731"/>
    <col min="11265" max="11265" width="2.5" style="731" customWidth="1"/>
    <col min="11266" max="11266" width="11.125" style="731" customWidth="1"/>
    <col min="11267" max="11267" width="10.25" style="731" bestFit="1" customWidth="1"/>
    <col min="11268" max="11290" width="7.5" style="731" customWidth="1"/>
    <col min="11291" max="11291" width="9.625" style="731" customWidth="1"/>
    <col min="11292" max="11520" width="9" style="731"/>
    <col min="11521" max="11521" width="2.5" style="731" customWidth="1"/>
    <col min="11522" max="11522" width="11.125" style="731" customWidth="1"/>
    <col min="11523" max="11523" width="10.25" style="731" bestFit="1" customWidth="1"/>
    <col min="11524" max="11546" width="7.5" style="731" customWidth="1"/>
    <col min="11547" max="11547" width="9.625" style="731" customWidth="1"/>
    <col min="11548" max="11776" width="9" style="731"/>
    <col min="11777" max="11777" width="2.5" style="731" customWidth="1"/>
    <col min="11778" max="11778" width="11.125" style="731" customWidth="1"/>
    <col min="11779" max="11779" width="10.25" style="731" bestFit="1" customWidth="1"/>
    <col min="11780" max="11802" width="7.5" style="731" customWidth="1"/>
    <col min="11803" max="11803" width="9.625" style="731" customWidth="1"/>
    <col min="11804" max="12032" width="9" style="731"/>
    <col min="12033" max="12033" width="2.5" style="731" customWidth="1"/>
    <col min="12034" max="12034" width="11.125" style="731" customWidth="1"/>
    <col min="12035" max="12035" width="10.25" style="731" bestFit="1" customWidth="1"/>
    <col min="12036" max="12058" width="7.5" style="731" customWidth="1"/>
    <col min="12059" max="12059" width="9.625" style="731" customWidth="1"/>
    <col min="12060" max="12288" width="9" style="731"/>
    <col min="12289" max="12289" width="2.5" style="731" customWidth="1"/>
    <col min="12290" max="12290" width="11.125" style="731" customWidth="1"/>
    <col min="12291" max="12291" width="10.25" style="731" bestFit="1" customWidth="1"/>
    <col min="12292" max="12314" width="7.5" style="731" customWidth="1"/>
    <col min="12315" max="12315" width="9.625" style="731" customWidth="1"/>
    <col min="12316" max="12544" width="9" style="731"/>
    <col min="12545" max="12545" width="2.5" style="731" customWidth="1"/>
    <col min="12546" max="12546" width="11.125" style="731" customWidth="1"/>
    <col min="12547" max="12547" width="10.25" style="731" bestFit="1" customWidth="1"/>
    <col min="12548" max="12570" width="7.5" style="731" customWidth="1"/>
    <col min="12571" max="12571" width="9.625" style="731" customWidth="1"/>
    <col min="12572" max="12800" width="9" style="731"/>
    <col min="12801" max="12801" width="2.5" style="731" customWidth="1"/>
    <col min="12802" max="12802" width="11.125" style="731" customWidth="1"/>
    <col min="12803" max="12803" width="10.25" style="731" bestFit="1" customWidth="1"/>
    <col min="12804" max="12826" width="7.5" style="731" customWidth="1"/>
    <col min="12827" max="12827" width="9.625" style="731" customWidth="1"/>
    <col min="12828" max="13056" width="9" style="731"/>
    <col min="13057" max="13057" width="2.5" style="731" customWidth="1"/>
    <col min="13058" max="13058" width="11.125" style="731" customWidth="1"/>
    <col min="13059" max="13059" width="10.25" style="731" bestFit="1" customWidth="1"/>
    <col min="13060" max="13082" width="7.5" style="731" customWidth="1"/>
    <col min="13083" max="13083" width="9.625" style="731" customWidth="1"/>
    <col min="13084" max="13312" width="9" style="731"/>
    <col min="13313" max="13313" width="2.5" style="731" customWidth="1"/>
    <col min="13314" max="13314" width="11.125" style="731" customWidth="1"/>
    <col min="13315" max="13315" width="10.25" style="731" bestFit="1" customWidth="1"/>
    <col min="13316" max="13338" width="7.5" style="731" customWidth="1"/>
    <col min="13339" max="13339" width="9.625" style="731" customWidth="1"/>
    <col min="13340" max="13568" width="9" style="731"/>
    <col min="13569" max="13569" width="2.5" style="731" customWidth="1"/>
    <col min="13570" max="13570" width="11.125" style="731" customWidth="1"/>
    <col min="13571" max="13571" width="10.25" style="731" bestFit="1" customWidth="1"/>
    <col min="13572" max="13594" width="7.5" style="731" customWidth="1"/>
    <col min="13595" max="13595" width="9.625" style="731" customWidth="1"/>
    <col min="13596" max="13824" width="9" style="731"/>
    <col min="13825" max="13825" width="2.5" style="731" customWidth="1"/>
    <col min="13826" max="13826" width="11.125" style="731" customWidth="1"/>
    <col min="13827" max="13827" width="10.25" style="731" bestFit="1" customWidth="1"/>
    <col min="13828" max="13850" width="7.5" style="731" customWidth="1"/>
    <col min="13851" max="13851" width="9.625" style="731" customWidth="1"/>
    <col min="13852" max="14080" width="9" style="731"/>
    <col min="14081" max="14081" width="2.5" style="731" customWidth="1"/>
    <col min="14082" max="14082" width="11.125" style="731" customWidth="1"/>
    <col min="14083" max="14083" width="10.25" style="731" bestFit="1" customWidth="1"/>
    <col min="14084" max="14106" width="7.5" style="731" customWidth="1"/>
    <col min="14107" max="14107" width="9.625" style="731" customWidth="1"/>
    <col min="14108" max="14336" width="9" style="731"/>
    <col min="14337" max="14337" width="2.5" style="731" customWidth="1"/>
    <col min="14338" max="14338" width="11.125" style="731" customWidth="1"/>
    <col min="14339" max="14339" width="10.25" style="731" bestFit="1" customWidth="1"/>
    <col min="14340" max="14362" width="7.5" style="731" customWidth="1"/>
    <col min="14363" max="14363" width="9.625" style="731" customWidth="1"/>
    <col min="14364" max="14592" width="9" style="731"/>
    <col min="14593" max="14593" width="2.5" style="731" customWidth="1"/>
    <col min="14594" max="14594" width="11.125" style="731" customWidth="1"/>
    <col min="14595" max="14595" width="10.25" style="731" bestFit="1" customWidth="1"/>
    <col min="14596" max="14618" width="7.5" style="731" customWidth="1"/>
    <col min="14619" max="14619" width="9.625" style="731" customWidth="1"/>
    <col min="14620" max="14848" width="9" style="731"/>
    <col min="14849" max="14849" width="2.5" style="731" customWidth="1"/>
    <col min="14850" max="14850" width="11.125" style="731" customWidth="1"/>
    <col min="14851" max="14851" width="10.25" style="731" bestFit="1" customWidth="1"/>
    <col min="14852" max="14874" width="7.5" style="731" customWidth="1"/>
    <col min="14875" max="14875" width="9.625" style="731" customWidth="1"/>
    <col min="14876" max="15104" width="9" style="731"/>
    <col min="15105" max="15105" width="2.5" style="731" customWidth="1"/>
    <col min="15106" max="15106" width="11.125" style="731" customWidth="1"/>
    <col min="15107" max="15107" width="10.25" style="731" bestFit="1" customWidth="1"/>
    <col min="15108" max="15130" width="7.5" style="731" customWidth="1"/>
    <col min="15131" max="15131" width="9.625" style="731" customWidth="1"/>
    <col min="15132" max="15360" width="9" style="731"/>
    <col min="15361" max="15361" width="2.5" style="731" customWidth="1"/>
    <col min="15362" max="15362" width="11.125" style="731" customWidth="1"/>
    <col min="15363" max="15363" width="10.25" style="731" bestFit="1" customWidth="1"/>
    <col min="15364" max="15386" width="7.5" style="731" customWidth="1"/>
    <col min="15387" max="15387" width="9.625" style="731" customWidth="1"/>
    <col min="15388" max="15616" width="9" style="731"/>
    <col min="15617" max="15617" width="2.5" style="731" customWidth="1"/>
    <col min="15618" max="15618" width="11.125" style="731" customWidth="1"/>
    <col min="15619" max="15619" width="10.25" style="731" bestFit="1" customWidth="1"/>
    <col min="15620" max="15642" width="7.5" style="731" customWidth="1"/>
    <col min="15643" max="15643" width="9.625" style="731" customWidth="1"/>
    <col min="15644" max="15872" width="9" style="731"/>
    <col min="15873" max="15873" width="2.5" style="731" customWidth="1"/>
    <col min="15874" max="15874" width="11.125" style="731" customWidth="1"/>
    <col min="15875" max="15875" width="10.25" style="731" bestFit="1" customWidth="1"/>
    <col min="15876" max="15898" width="7.5" style="731" customWidth="1"/>
    <col min="15899" max="15899" width="9.625" style="731" customWidth="1"/>
    <col min="15900" max="16128" width="9" style="731"/>
    <col min="16129" max="16129" width="2.5" style="731" customWidth="1"/>
    <col min="16130" max="16130" width="11.125" style="731" customWidth="1"/>
    <col min="16131" max="16131" width="10.25" style="731" bestFit="1" customWidth="1"/>
    <col min="16132" max="16153" width="7.5" style="731" customWidth="1"/>
    <col min="16154" max="16384" width="9" style="731"/>
  </cols>
  <sheetData>
    <row r="1" spans="1:28" ht="15" customHeight="1"/>
    <row r="2" spans="1:28" s="763" customFormat="1" ht="20.100000000000001" customHeight="1">
      <c r="A2" s="1171" t="s">
        <v>262</v>
      </c>
      <c r="B2" s="1171"/>
      <c r="C2" s="1171"/>
      <c r="D2" s="1171"/>
      <c r="E2" s="1171"/>
      <c r="F2" s="1171"/>
      <c r="G2" s="1171"/>
      <c r="H2" s="1171"/>
      <c r="I2" s="1171"/>
      <c r="J2" s="1171"/>
      <c r="K2" s="1171"/>
      <c r="L2" s="1171"/>
      <c r="M2" s="1171"/>
      <c r="N2" s="1171"/>
      <c r="O2" s="1171"/>
      <c r="P2" s="1171"/>
      <c r="Q2" s="1171"/>
      <c r="R2" s="1171"/>
      <c r="S2" s="1171"/>
      <c r="T2" s="1171"/>
      <c r="U2" s="1171"/>
      <c r="V2" s="1171"/>
      <c r="W2" s="1171"/>
      <c r="X2" s="1171"/>
      <c r="Y2" s="1171"/>
      <c r="Z2" s="1171"/>
      <c r="AA2" s="1171"/>
      <c r="AB2" s="1171"/>
    </row>
    <row r="3" spans="1:28" ht="15" customHeight="1"/>
    <row r="4" spans="1:28" s="84" customFormat="1" ht="15" customHeight="1">
      <c r="A4" s="764" t="s">
        <v>160</v>
      </c>
      <c r="B4" s="764"/>
      <c r="C4" s="764"/>
      <c r="D4" s="764"/>
      <c r="E4" s="764"/>
      <c r="F4" s="764"/>
      <c r="G4" s="764"/>
      <c r="H4" s="764"/>
      <c r="I4" s="764"/>
      <c r="J4" s="731"/>
      <c r="K4" s="731"/>
      <c r="L4" s="731"/>
      <c r="M4" s="731"/>
      <c r="N4" s="731"/>
      <c r="O4" s="731"/>
      <c r="P4" s="731"/>
      <c r="Q4" s="731"/>
      <c r="R4" s="731"/>
      <c r="S4" s="731"/>
      <c r="T4" s="731"/>
      <c r="U4" s="731"/>
      <c r="V4" s="731"/>
      <c r="W4" s="731"/>
      <c r="X4" s="731"/>
      <c r="Y4" s="731"/>
      <c r="Z4" s="731"/>
      <c r="AB4" s="765" t="s">
        <v>9</v>
      </c>
    </row>
    <row r="5" spans="1:28" s="84" customFormat="1" ht="20.100000000000001" customHeight="1">
      <c r="A5" s="1199"/>
      <c r="B5" s="1200"/>
      <c r="C5" s="1200"/>
      <c r="D5" s="1212" t="s">
        <v>367</v>
      </c>
      <c r="E5" s="1213"/>
      <c r="F5" s="1213"/>
      <c r="G5" s="1214"/>
      <c r="H5" s="1215"/>
      <c r="I5" s="1216"/>
      <c r="J5" s="1216"/>
      <c r="K5" s="1216"/>
      <c r="L5" s="1216"/>
      <c r="M5" s="1216"/>
      <c r="N5" s="1216"/>
      <c r="O5" s="1216"/>
      <c r="P5" s="1216"/>
      <c r="Q5" s="1216"/>
      <c r="R5" s="1216"/>
      <c r="S5" s="1216"/>
      <c r="T5" s="1216"/>
      <c r="U5" s="1216"/>
      <c r="V5" s="1216"/>
      <c r="W5" s="1216"/>
      <c r="X5" s="1216"/>
      <c r="Y5" s="1216"/>
      <c r="Z5" s="1216"/>
      <c r="AA5" s="1217"/>
      <c r="AB5" s="1195" t="s">
        <v>109</v>
      </c>
    </row>
    <row r="6" spans="1:28" s="84" customFormat="1" ht="20.100000000000001" customHeight="1">
      <c r="A6" s="1201"/>
      <c r="B6" s="1202"/>
      <c r="C6" s="1202"/>
      <c r="D6" s="1218"/>
      <c r="E6" s="1219"/>
      <c r="F6" s="1220"/>
      <c r="G6" s="1173" t="s">
        <v>35</v>
      </c>
      <c r="H6" s="1173"/>
      <c r="I6" s="1173"/>
      <c r="J6" s="1173"/>
      <c r="K6" s="1173"/>
      <c r="L6" s="1173"/>
      <c r="M6" s="1173"/>
      <c r="N6" s="1173"/>
      <c r="O6" s="1173"/>
      <c r="P6" s="1173"/>
      <c r="Q6" s="1173"/>
      <c r="R6" s="1173"/>
      <c r="S6" s="1173"/>
      <c r="T6" s="1173"/>
      <c r="U6" s="1173"/>
      <c r="V6" s="1173"/>
      <c r="W6" s="1173"/>
      <c r="X6" s="1173"/>
      <c r="Y6" s="1173"/>
      <c r="Z6" s="1173"/>
      <c r="AA6" s="1174"/>
      <c r="AB6" s="1196"/>
    </row>
    <row r="7" spans="1:28" s="84" customFormat="1" ht="20.100000000000001" customHeight="1">
      <c r="A7" s="1201"/>
      <c r="B7" s="1202"/>
      <c r="C7" s="1202"/>
      <c r="D7" s="766" t="s">
        <v>54</v>
      </c>
      <c r="E7" s="767" t="s">
        <v>55</v>
      </c>
      <c r="F7" s="767" t="s">
        <v>56</v>
      </c>
      <c r="G7" s="768" t="s">
        <v>57</v>
      </c>
      <c r="H7" s="767" t="s">
        <v>58</v>
      </c>
      <c r="I7" s="767" t="s">
        <v>59</v>
      </c>
      <c r="J7" s="767" t="s">
        <v>60</v>
      </c>
      <c r="K7" s="767" t="s">
        <v>61</v>
      </c>
      <c r="L7" s="767" t="s">
        <v>62</v>
      </c>
      <c r="M7" s="767" t="s">
        <v>63</v>
      </c>
      <c r="N7" s="767" t="s">
        <v>64</v>
      </c>
      <c r="O7" s="767" t="s">
        <v>65</v>
      </c>
      <c r="P7" s="767" t="s">
        <v>66</v>
      </c>
      <c r="Q7" s="767" t="s">
        <v>67</v>
      </c>
      <c r="R7" s="767" t="s">
        <v>68</v>
      </c>
      <c r="S7" s="767" t="s">
        <v>69</v>
      </c>
      <c r="T7" s="767" t="s">
        <v>150</v>
      </c>
      <c r="U7" s="767" t="s">
        <v>151</v>
      </c>
      <c r="V7" s="767" t="s">
        <v>152</v>
      </c>
      <c r="W7" s="767" t="s">
        <v>153</v>
      </c>
      <c r="X7" s="767" t="s">
        <v>154</v>
      </c>
      <c r="Y7" s="767" t="s">
        <v>155</v>
      </c>
      <c r="Z7" s="767" t="s">
        <v>156</v>
      </c>
      <c r="AA7" s="769" t="s">
        <v>383</v>
      </c>
      <c r="AB7" s="1197"/>
    </row>
    <row r="8" spans="1:28" s="84" customFormat="1" ht="20.100000000000001" customHeight="1">
      <c r="A8" s="770" t="s">
        <v>21</v>
      </c>
      <c r="B8" s="771"/>
      <c r="C8" s="771"/>
      <c r="D8" s="772"/>
      <c r="E8" s="773"/>
      <c r="F8" s="773"/>
      <c r="G8" s="774"/>
      <c r="H8" s="773"/>
      <c r="I8" s="773"/>
      <c r="J8" s="773"/>
      <c r="K8" s="773"/>
      <c r="L8" s="773"/>
      <c r="M8" s="773"/>
      <c r="N8" s="773"/>
      <c r="O8" s="773"/>
      <c r="P8" s="773"/>
      <c r="Q8" s="773"/>
      <c r="R8" s="773"/>
      <c r="S8" s="773"/>
      <c r="T8" s="773"/>
      <c r="U8" s="773"/>
      <c r="V8" s="773"/>
      <c r="W8" s="773"/>
      <c r="X8" s="773"/>
      <c r="Y8" s="773"/>
      <c r="Z8" s="773"/>
      <c r="AA8" s="775"/>
      <c r="AB8" s="776">
        <f>SUM(D8:AA8)</f>
        <v>0</v>
      </c>
    </row>
    <row r="9" spans="1:28" s="84" customFormat="1" ht="20.100000000000001" customHeight="1">
      <c r="A9" s="777"/>
      <c r="B9" s="1203" t="s">
        <v>22</v>
      </c>
      <c r="C9" s="778" t="s">
        <v>23</v>
      </c>
      <c r="D9" s="779"/>
      <c r="E9" s="780"/>
      <c r="F9" s="780"/>
      <c r="G9" s="781"/>
      <c r="H9" s="780"/>
      <c r="I9" s="780"/>
      <c r="J9" s="782"/>
      <c r="K9" s="782"/>
      <c r="L9" s="782"/>
      <c r="M9" s="782"/>
      <c r="N9" s="782"/>
      <c r="O9" s="782"/>
      <c r="P9" s="782"/>
      <c r="Q9" s="782"/>
      <c r="R9" s="782"/>
      <c r="S9" s="782"/>
      <c r="T9" s="782"/>
      <c r="U9" s="782"/>
      <c r="V9" s="782"/>
      <c r="W9" s="782"/>
      <c r="X9" s="782"/>
      <c r="Y9" s="782"/>
      <c r="Z9" s="782"/>
      <c r="AA9" s="783"/>
      <c r="AB9" s="784">
        <f>SUM(D9:AA9)</f>
        <v>0</v>
      </c>
    </row>
    <row r="10" spans="1:28" s="84" customFormat="1" ht="20.100000000000001" customHeight="1">
      <c r="A10" s="777"/>
      <c r="B10" s="1203"/>
      <c r="C10" s="785" t="s">
        <v>19</v>
      </c>
      <c r="D10" s="786"/>
      <c r="E10" s="787"/>
      <c r="F10" s="787"/>
      <c r="G10" s="788"/>
      <c r="H10" s="787"/>
      <c r="I10" s="787"/>
      <c r="J10" s="789"/>
      <c r="K10" s="789"/>
      <c r="L10" s="789"/>
      <c r="M10" s="789"/>
      <c r="N10" s="789"/>
      <c r="O10" s="789"/>
      <c r="P10" s="789"/>
      <c r="Q10" s="789"/>
      <c r="R10" s="789"/>
      <c r="S10" s="789"/>
      <c r="T10" s="789"/>
      <c r="U10" s="789"/>
      <c r="V10" s="789"/>
      <c r="W10" s="789"/>
      <c r="X10" s="789"/>
      <c r="Y10" s="789"/>
      <c r="Z10" s="789"/>
      <c r="AA10" s="790"/>
      <c r="AB10" s="791">
        <f>SUM(D10:AA10)</f>
        <v>0</v>
      </c>
    </row>
    <row r="11" spans="1:28" s="84" customFormat="1" ht="20.100000000000001" customHeight="1">
      <c r="A11" s="792"/>
      <c r="B11" s="793" t="s">
        <v>125</v>
      </c>
      <c r="C11" s="794"/>
      <c r="D11" s="772"/>
      <c r="E11" s="773"/>
      <c r="F11" s="773"/>
      <c r="G11" s="774"/>
      <c r="H11" s="773"/>
      <c r="I11" s="773"/>
      <c r="J11" s="795"/>
      <c r="K11" s="795"/>
      <c r="L11" s="795"/>
      <c r="M11" s="795"/>
      <c r="N11" s="795"/>
      <c r="O11" s="795"/>
      <c r="P11" s="795"/>
      <c r="Q11" s="795"/>
      <c r="R11" s="795"/>
      <c r="S11" s="795"/>
      <c r="T11" s="795"/>
      <c r="U11" s="795"/>
      <c r="V11" s="795"/>
      <c r="W11" s="795"/>
      <c r="X11" s="795"/>
      <c r="Y11" s="795"/>
      <c r="Z11" s="795"/>
      <c r="AA11" s="796"/>
      <c r="AB11" s="797"/>
    </row>
    <row r="12" spans="1:28" s="84" customFormat="1" ht="20.100000000000001" customHeight="1">
      <c r="A12" s="770" t="s">
        <v>24</v>
      </c>
      <c r="B12" s="771"/>
      <c r="C12" s="771"/>
      <c r="D12" s="772"/>
      <c r="E12" s="773"/>
      <c r="F12" s="773"/>
      <c r="G12" s="774"/>
      <c r="H12" s="773"/>
      <c r="I12" s="773"/>
      <c r="J12" s="795"/>
      <c r="K12" s="795"/>
      <c r="L12" s="795"/>
      <c r="M12" s="795"/>
      <c r="N12" s="795"/>
      <c r="O12" s="795"/>
      <c r="P12" s="795"/>
      <c r="Q12" s="795"/>
      <c r="R12" s="795"/>
      <c r="S12" s="795"/>
      <c r="T12" s="795"/>
      <c r="U12" s="795"/>
      <c r="V12" s="795"/>
      <c r="W12" s="795"/>
      <c r="X12" s="795"/>
      <c r="Y12" s="795"/>
      <c r="Z12" s="795"/>
      <c r="AA12" s="796"/>
      <c r="AB12" s="797">
        <f t="shared" ref="AB12:AB25" si="0">SUM(D12:AA12)</f>
        <v>0</v>
      </c>
    </row>
    <row r="13" spans="1:28" s="84" customFormat="1" ht="20.100000000000001" customHeight="1">
      <c r="A13" s="798"/>
      <c r="B13" s="799" t="s">
        <v>105</v>
      </c>
      <c r="C13" s="800"/>
      <c r="D13" s="801"/>
      <c r="E13" s="802"/>
      <c r="F13" s="802"/>
      <c r="G13" s="803"/>
      <c r="H13" s="802"/>
      <c r="I13" s="802"/>
      <c r="J13" s="804"/>
      <c r="K13" s="804"/>
      <c r="L13" s="804"/>
      <c r="M13" s="804"/>
      <c r="N13" s="804"/>
      <c r="O13" s="804"/>
      <c r="P13" s="804"/>
      <c r="Q13" s="804"/>
      <c r="R13" s="804"/>
      <c r="S13" s="804"/>
      <c r="T13" s="804"/>
      <c r="U13" s="804"/>
      <c r="V13" s="804"/>
      <c r="W13" s="804"/>
      <c r="X13" s="804"/>
      <c r="Y13" s="804"/>
      <c r="Z13" s="804"/>
      <c r="AA13" s="805"/>
      <c r="AB13" s="806">
        <f t="shared" si="0"/>
        <v>0</v>
      </c>
    </row>
    <row r="14" spans="1:28" s="84" customFormat="1" ht="20.100000000000001" customHeight="1">
      <c r="A14" s="798"/>
      <c r="B14" s="799" t="s">
        <v>36</v>
      </c>
      <c r="C14" s="800"/>
      <c r="D14" s="801"/>
      <c r="E14" s="802"/>
      <c r="F14" s="802"/>
      <c r="G14" s="803"/>
      <c r="H14" s="802"/>
      <c r="I14" s="802"/>
      <c r="J14" s="804"/>
      <c r="K14" s="804"/>
      <c r="L14" s="804"/>
      <c r="M14" s="804"/>
      <c r="N14" s="804"/>
      <c r="O14" s="804"/>
      <c r="P14" s="804"/>
      <c r="Q14" s="804"/>
      <c r="R14" s="804"/>
      <c r="S14" s="804"/>
      <c r="T14" s="804"/>
      <c r="U14" s="804"/>
      <c r="V14" s="804"/>
      <c r="W14" s="804"/>
      <c r="X14" s="804"/>
      <c r="Y14" s="804"/>
      <c r="Z14" s="804"/>
      <c r="AA14" s="805"/>
      <c r="AB14" s="806">
        <f t="shared" si="0"/>
        <v>0</v>
      </c>
    </row>
    <row r="15" spans="1:28" s="84" customFormat="1" ht="20.100000000000001" customHeight="1">
      <c r="A15" s="807"/>
      <c r="B15" s="1204" t="s">
        <v>126</v>
      </c>
      <c r="C15" s="808" t="s">
        <v>25</v>
      </c>
      <c r="D15" s="779"/>
      <c r="E15" s="780"/>
      <c r="F15" s="780"/>
      <c r="G15" s="781"/>
      <c r="H15" s="780"/>
      <c r="I15" s="780"/>
      <c r="J15" s="782"/>
      <c r="K15" s="782"/>
      <c r="L15" s="782"/>
      <c r="M15" s="782"/>
      <c r="N15" s="782"/>
      <c r="O15" s="782"/>
      <c r="P15" s="782"/>
      <c r="Q15" s="782"/>
      <c r="R15" s="782"/>
      <c r="S15" s="782"/>
      <c r="T15" s="782"/>
      <c r="U15" s="782"/>
      <c r="V15" s="782"/>
      <c r="W15" s="782"/>
      <c r="X15" s="782"/>
      <c r="Y15" s="782"/>
      <c r="Z15" s="782"/>
      <c r="AA15" s="783"/>
      <c r="AB15" s="784">
        <f t="shared" si="0"/>
        <v>0</v>
      </c>
    </row>
    <row r="16" spans="1:28" s="84" customFormat="1" ht="20.100000000000001" customHeight="1">
      <c r="A16" s="807"/>
      <c r="B16" s="1205"/>
      <c r="C16" s="808" t="s">
        <v>26</v>
      </c>
      <c r="D16" s="786"/>
      <c r="E16" s="787"/>
      <c r="F16" s="787"/>
      <c r="G16" s="788"/>
      <c r="H16" s="787"/>
      <c r="I16" s="787"/>
      <c r="J16" s="789"/>
      <c r="K16" s="789"/>
      <c r="L16" s="789"/>
      <c r="M16" s="789"/>
      <c r="N16" s="789"/>
      <c r="O16" s="789"/>
      <c r="P16" s="789"/>
      <c r="Q16" s="789"/>
      <c r="R16" s="789"/>
      <c r="S16" s="789"/>
      <c r="T16" s="789"/>
      <c r="U16" s="789"/>
      <c r="V16" s="789"/>
      <c r="W16" s="789"/>
      <c r="X16" s="789"/>
      <c r="Y16" s="789"/>
      <c r="Z16" s="789"/>
      <c r="AA16" s="790"/>
      <c r="AB16" s="791">
        <f t="shared" si="0"/>
        <v>0</v>
      </c>
    </row>
    <row r="17" spans="1:28" s="84" customFormat="1" ht="20.100000000000001" customHeight="1">
      <c r="A17" s="807"/>
      <c r="B17" s="809" t="s">
        <v>37</v>
      </c>
      <c r="C17" s="810"/>
      <c r="D17" s="786"/>
      <c r="E17" s="787"/>
      <c r="F17" s="787"/>
      <c r="G17" s="788"/>
      <c r="H17" s="787"/>
      <c r="I17" s="787"/>
      <c r="J17" s="789"/>
      <c r="K17" s="789"/>
      <c r="L17" s="789"/>
      <c r="M17" s="789"/>
      <c r="N17" s="789"/>
      <c r="O17" s="789"/>
      <c r="P17" s="789"/>
      <c r="Q17" s="789"/>
      <c r="R17" s="789"/>
      <c r="S17" s="789"/>
      <c r="T17" s="789"/>
      <c r="U17" s="789"/>
      <c r="V17" s="789"/>
      <c r="W17" s="789"/>
      <c r="X17" s="789"/>
      <c r="Y17" s="789"/>
      <c r="Z17" s="789"/>
      <c r="AA17" s="790"/>
      <c r="AB17" s="791">
        <f t="shared" si="0"/>
        <v>0</v>
      </c>
    </row>
    <row r="18" spans="1:28" s="84" customFormat="1" ht="20.100000000000001" customHeight="1">
      <c r="A18" s="807"/>
      <c r="B18" s="799" t="s">
        <v>106</v>
      </c>
      <c r="C18" s="800"/>
      <c r="D18" s="801"/>
      <c r="E18" s="802"/>
      <c r="F18" s="802"/>
      <c r="G18" s="803"/>
      <c r="H18" s="802"/>
      <c r="I18" s="802"/>
      <c r="J18" s="804"/>
      <c r="K18" s="804"/>
      <c r="L18" s="804"/>
      <c r="M18" s="804"/>
      <c r="N18" s="804"/>
      <c r="O18" s="804"/>
      <c r="P18" s="804"/>
      <c r="Q18" s="804"/>
      <c r="R18" s="804"/>
      <c r="S18" s="804"/>
      <c r="T18" s="804"/>
      <c r="U18" s="804"/>
      <c r="V18" s="804"/>
      <c r="W18" s="804"/>
      <c r="X18" s="804"/>
      <c r="Y18" s="804"/>
      <c r="Z18" s="804"/>
      <c r="AA18" s="805"/>
      <c r="AB18" s="806">
        <f t="shared" si="0"/>
        <v>0</v>
      </c>
    </row>
    <row r="19" spans="1:28" s="84" customFormat="1" ht="20.100000000000001" customHeight="1">
      <c r="A19" s="798"/>
      <c r="B19" s="811" t="s">
        <v>27</v>
      </c>
      <c r="C19" s="812"/>
      <c r="D19" s="813"/>
      <c r="E19" s="814"/>
      <c r="F19" s="814"/>
      <c r="G19" s="815"/>
      <c r="H19" s="814"/>
      <c r="I19" s="814"/>
      <c r="J19" s="816"/>
      <c r="K19" s="816"/>
      <c r="L19" s="816"/>
      <c r="M19" s="816"/>
      <c r="N19" s="816"/>
      <c r="O19" s="816"/>
      <c r="P19" s="816"/>
      <c r="Q19" s="816"/>
      <c r="R19" s="816"/>
      <c r="S19" s="816"/>
      <c r="T19" s="816"/>
      <c r="U19" s="816"/>
      <c r="V19" s="816"/>
      <c r="W19" s="816"/>
      <c r="X19" s="816"/>
      <c r="Y19" s="816"/>
      <c r="Z19" s="816"/>
      <c r="AA19" s="817"/>
      <c r="AB19" s="818">
        <f t="shared" si="0"/>
        <v>0</v>
      </c>
    </row>
    <row r="20" spans="1:28" s="84" customFormat="1" ht="20.100000000000001" customHeight="1">
      <c r="A20" s="819" t="s">
        <v>769</v>
      </c>
      <c r="B20" s="820"/>
      <c r="C20" s="820"/>
      <c r="D20" s="772"/>
      <c r="E20" s="773"/>
      <c r="F20" s="773"/>
      <c r="G20" s="774"/>
      <c r="H20" s="773"/>
      <c r="I20" s="773"/>
      <c r="J20" s="795"/>
      <c r="K20" s="795"/>
      <c r="L20" s="795"/>
      <c r="M20" s="795"/>
      <c r="N20" s="795"/>
      <c r="O20" s="795"/>
      <c r="P20" s="795"/>
      <c r="Q20" s="795"/>
      <c r="R20" s="795"/>
      <c r="S20" s="795"/>
      <c r="T20" s="795"/>
      <c r="U20" s="795"/>
      <c r="V20" s="795"/>
      <c r="W20" s="795"/>
      <c r="X20" s="795"/>
      <c r="Y20" s="795"/>
      <c r="Z20" s="795"/>
      <c r="AA20" s="796"/>
      <c r="AB20" s="797">
        <f t="shared" si="0"/>
        <v>0</v>
      </c>
    </row>
    <row r="21" spans="1:28" s="84" customFormat="1" ht="20.100000000000001" customHeight="1">
      <c r="A21" s="777"/>
      <c r="B21" s="821" t="s">
        <v>774</v>
      </c>
      <c r="C21" s="822"/>
      <c r="D21" s="801"/>
      <c r="E21" s="802"/>
      <c r="F21" s="802"/>
      <c r="G21" s="803"/>
      <c r="H21" s="802"/>
      <c r="I21" s="802"/>
      <c r="J21" s="804"/>
      <c r="K21" s="804"/>
      <c r="L21" s="804"/>
      <c r="M21" s="804"/>
      <c r="N21" s="804"/>
      <c r="O21" s="804"/>
      <c r="P21" s="804"/>
      <c r="Q21" s="804"/>
      <c r="R21" s="804"/>
      <c r="S21" s="804"/>
      <c r="T21" s="804"/>
      <c r="U21" s="804"/>
      <c r="V21" s="804"/>
      <c r="W21" s="804"/>
      <c r="X21" s="804"/>
      <c r="Y21" s="804"/>
      <c r="Z21" s="804"/>
      <c r="AA21" s="805"/>
      <c r="AB21" s="806">
        <f t="shared" si="0"/>
        <v>0</v>
      </c>
    </row>
    <row r="22" spans="1:28" s="84" customFormat="1" ht="20.100000000000001" customHeight="1">
      <c r="A22" s="777"/>
      <c r="B22" s="823" t="s">
        <v>775</v>
      </c>
      <c r="C22" s="824"/>
      <c r="D22" s="801"/>
      <c r="E22" s="802"/>
      <c r="F22" s="802"/>
      <c r="G22" s="803"/>
      <c r="H22" s="802"/>
      <c r="I22" s="802"/>
      <c r="J22" s="804"/>
      <c r="K22" s="804"/>
      <c r="L22" s="804"/>
      <c r="M22" s="804"/>
      <c r="N22" s="804"/>
      <c r="O22" s="804"/>
      <c r="P22" s="804"/>
      <c r="Q22" s="804"/>
      <c r="R22" s="804"/>
      <c r="S22" s="804"/>
      <c r="T22" s="804"/>
      <c r="U22" s="804"/>
      <c r="V22" s="804"/>
      <c r="W22" s="804"/>
      <c r="X22" s="804"/>
      <c r="Y22" s="804"/>
      <c r="Z22" s="804"/>
      <c r="AA22" s="805"/>
      <c r="AB22" s="806">
        <f t="shared" si="0"/>
        <v>0</v>
      </c>
    </row>
    <row r="23" spans="1:28" s="84" customFormat="1" ht="20.100000000000001" customHeight="1">
      <c r="A23" s="825" t="s">
        <v>776</v>
      </c>
      <c r="B23" s="820"/>
      <c r="C23" s="820"/>
      <c r="D23" s="772"/>
      <c r="E23" s="773"/>
      <c r="F23" s="773"/>
      <c r="G23" s="774"/>
      <c r="H23" s="773"/>
      <c r="I23" s="773"/>
      <c r="J23" s="773"/>
      <c r="K23" s="773"/>
      <c r="L23" s="773"/>
      <c r="M23" s="773"/>
      <c r="N23" s="773"/>
      <c r="O23" s="773"/>
      <c r="P23" s="773"/>
      <c r="Q23" s="773"/>
      <c r="R23" s="773"/>
      <c r="S23" s="773"/>
      <c r="T23" s="773"/>
      <c r="U23" s="773"/>
      <c r="V23" s="773"/>
      <c r="W23" s="773"/>
      <c r="X23" s="773"/>
      <c r="Y23" s="773"/>
      <c r="Z23" s="773"/>
      <c r="AA23" s="775"/>
      <c r="AB23" s="776">
        <f t="shared" si="0"/>
        <v>0</v>
      </c>
    </row>
    <row r="24" spans="1:28" s="84" customFormat="1" ht="20.100000000000001" customHeight="1">
      <c r="A24" s="825" t="s">
        <v>28</v>
      </c>
      <c r="B24" s="820"/>
      <c r="C24" s="820"/>
      <c r="D24" s="826"/>
      <c r="E24" s="827"/>
      <c r="F24" s="827"/>
      <c r="G24" s="828"/>
      <c r="H24" s="827"/>
      <c r="I24" s="827"/>
      <c r="J24" s="795"/>
      <c r="K24" s="795"/>
      <c r="L24" s="795"/>
      <c r="M24" s="795"/>
      <c r="N24" s="795"/>
      <c r="O24" s="795"/>
      <c r="P24" s="795"/>
      <c r="Q24" s="795"/>
      <c r="R24" s="795"/>
      <c r="S24" s="795"/>
      <c r="T24" s="795"/>
      <c r="U24" s="795"/>
      <c r="V24" s="795"/>
      <c r="W24" s="795"/>
      <c r="X24" s="795"/>
      <c r="Y24" s="795"/>
      <c r="Z24" s="795"/>
      <c r="AA24" s="796"/>
      <c r="AB24" s="797">
        <f t="shared" si="0"/>
        <v>0</v>
      </c>
    </row>
    <row r="25" spans="1:28" ht="20.100000000000001" customHeight="1">
      <c r="A25" s="825" t="s">
        <v>29</v>
      </c>
      <c r="B25" s="820"/>
      <c r="C25" s="820"/>
      <c r="D25" s="772"/>
      <c r="E25" s="773"/>
      <c r="F25" s="773"/>
      <c r="G25" s="774"/>
      <c r="H25" s="773"/>
      <c r="I25" s="773"/>
      <c r="J25" s="795"/>
      <c r="K25" s="795"/>
      <c r="L25" s="795"/>
      <c r="M25" s="795"/>
      <c r="N25" s="795"/>
      <c r="O25" s="795"/>
      <c r="P25" s="795"/>
      <c r="Q25" s="795"/>
      <c r="R25" s="795"/>
      <c r="S25" s="795"/>
      <c r="T25" s="795"/>
      <c r="U25" s="795"/>
      <c r="V25" s="795"/>
      <c r="W25" s="795"/>
      <c r="X25" s="795"/>
      <c r="Y25" s="795"/>
      <c r="Z25" s="795"/>
      <c r="AA25" s="796"/>
      <c r="AB25" s="797">
        <f t="shared" si="0"/>
        <v>0</v>
      </c>
    </row>
    <row r="26" spans="1:28" ht="15" customHeight="1">
      <c r="A26" s="829" t="s">
        <v>772</v>
      </c>
      <c r="B26" s="764"/>
      <c r="C26" s="764"/>
      <c r="D26" s="830"/>
      <c r="E26" s="830"/>
      <c r="F26" s="830"/>
      <c r="G26" s="830"/>
      <c r="H26" s="830"/>
      <c r="I26" s="830"/>
      <c r="J26" s="764"/>
      <c r="K26" s="764"/>
      <c r="L26" s="764"/>
      <c r="M26" s="764"/>
      <c r="N26" s="764"/>
      <c r="O26" s="764"/>
      <c r="P26" s="764"/>
      <c r="Q26" s="764"/>
      <c r="R26" s="764"/>
      <c r="S26" s="764"/>
      <c r="T26" s="764"/>
      <c r="U26" s="764"/>
      <c r="V26" s="764"/>
      <c r="W26" s="764"/>
      <c r="X26" s="764"/>
      <c r="Y26" s="764"/>
      <c r="Z26" s="764"/>
      <c r="AA26" s="764"/>
      <c r="AB26" s="764"/>
    </row>
    <row r="27" spans="1:28" ht="15" customHeight="1">
      <c r="A27" s="764" t="s">
        <v>771</v>
      </c>
      <c r="B27" s="829"/>
      <c r="C27" s="764"/>
      <c r="D27" s="830"/>
      <c r="E27" s="830"/>
      <c r="F27" s="830"/>
      <c r="G27" s="830"/>
      <c r="H27" s="830"/>
      <c r="I27" s="830"/>
      <c r="J27" s="764"/>
      <c r="K27" s="764"/>
      <c r="L27" s="764"/>
      <c r="M27" s="764"/>
      <c r="N27" s="764"/>
      <c r="O27" s="764"/>
      <c r="P27" s="764"/>
      <c r="Q27" s="764"/>
      <c r="R27" s="764"/>
      <c r="S27" s="764"/>
      <c r="T27" s="764"/>
      <c r="U27" s="764"/>
      <c r="V27" s="764"/>
      <c r="W27" s="764"/>
      <c r="X27" s="764"/>
      <c r="Y27" s="764"/>
      <c r="Z27" s="764"/>
      <c r="AA27" s="764"/>
      <c r="AB27" s="764"/>
    </row>
    <row r="28" spans="1:28" ht="15" customHeight="1">
      <c r="A28" s="731" t="s">
        <v>773</v>
      </c>
      <c r="C28" s="764"/>
      <c r="D28" s="830"/>
      <c r="E28" s="830"/>
      <c r="F28" s="830"/>
      <c r="G28" s="830"/>
      <c r="H28" s="830"/>
      <c r="I28" s="830"/>
      <c r="J28" s="764"/>
      <c r="K28" s="764"/>
      <c r="L28" s="764"/>
      <c r="M28" s="764"/>
      <c r="N28" s="764"/>
      <c r="O28" s="764"/>
      <c r="P28" s="764"/>
      <c r="Q28" s="764"/>
      <c r="R28" s="764"/>
      <c r="S28" s="764"/>
      <c r="T28" s="764"/>
      <c r="U28" s="764"/>
      <c r="V28" s="764"/>
      <c r="W28" s="764"/>
      <c r="X28" s="764"/>
      <c r="Y28" s="764"/>
      <c r="Z28" s="764"/>
      <c r="AA28" s="764"/>
      <c r="AB28" s="764"/>
    </row>
    <row r="29" spans="1:28" ht="15" customHeight="1">
      <c r="A29" s="731" t="s">
        <v>30</v>
      </c>
      <c r="C29" s="764"/>
      <c r="D29" s="830"/>
      <c r="E29" s="830"/>
      <c r="F29" s="830"/>
      <c r="G29" s="830"/>
      <c r="H29" s="830"/>
      <c r="I29" s="830"/>
      <c r="J29" s="764"/>
      <c r="K29" s="764"/>
      <c r="L29" s="764"/>
      <c r="M29" s="764"/>
      <c r="N29" s="764"/>
      <c r="O29" s="764"/>
      <c r="P29" s="764"/>
      <c r="Q29" s="764"/>
      <c r="R29" s="764"/>
      <c r="S29" s="764"/>
      <c r="T29" s="764"/>
      <c r="U29" s="764"/>
      <c r="V29" s="764"/>
      <c r="W29" s="764"/>
      <c r="X29" s="764"/>
      <c r="Y29" s="764"/>
      <c r="Z29" s="764"/>
      <c r="AA29" s="764"/>
      <c r="AB29" s="764"/>
    </row>
    <row r="30" spans="1:28" ht="15" customHeight="1">
      <c r="A30" s="764"/>
      <c r="C30" s="830"/>
      <c r="D30" s="830"/>
      <c r="E30" s="830"/>
      <c r="F30" s="830"/>
      <c r="G30" s="830"/>
      <c r="H30" s="830"/>
      <c r="I30" s="830"/>
      <c r="J30" s="764"/>
      <c r="K30" s="764"/>
      <c r="L30" s="764"/>
      <c r="M30" s="764"/>
      <c r="N30" s="764"/>
      <c r="O30" s="764"/>
      <c r="P30" s="764"/>
      <c r="Q30" s="764"/>
      <c r="R30" s="764"/>
      <c r="S30" s="764"/>
      <c r="T30" s="764"/>
      <c r="U30" s="764"/>
      <c r="V30" s="764"/>
      <c r="W30" s="764"/>
      <c r="X30" s="764"/>
      <c r="Y30" s="764"/>
      <c r="Z30" s="764"/>
      <c r="AA30" s="764"/>
    </row>
    <row r="31" spans="1:28" s="84" customFormat="1" ht="15" customHeight="1">
      <c r="A31" s="764" t="s">
        <v>161</v>
      </c>
      <c r="B31" s="764"/>
      <c r="C31" s="764"/>
      <c r="D31" s="731"/>
      <c r="E31" s="731"/>
      <c r="F31" s="731"/>
      <c r="G31" s="731"/>
      <c r="H31" s="731"/>
      <c r="I31" s="731"/>
      <c r="J31" s="731"/>
      <c r="K31" s="731"/>
      <c r="L31" s="731"/>
      <c r="M31" s="731"/>
      <c r="N31" s="731"/>
      <c r="O31" s="731"/>
      <c r="P31" s="731"/>
      <c r="Q31" s="731"/>
      <c r="R31" s="731"/>
      <c r="S31" s="731"/>
      <c r="T31" s="731"/>
      <c r="U31" s="731"/>
      <c r="V31" s="731"/>
      <c r="W31" s="731"/>
      <c r="X31" s="731"/>
      <c r="Y31" s="731"/>
      <c r="Z31" s="731"/>
      <c r="AA31" s="731"/>
      <c r="AB31" s="831" t="s">
        <v>9</v>
      </c>
    </row>
    <row r="32" spans="1:28" s="84" customFormat="1" ht="20.100000000000001" customHeight="1">
      <c r="A32" s="1206"/>
      <c r="B32" s="1207"/>
      <c r="C32" s="1207"/>
      <c r="D32" s="1212" t="s">
        <v>149</v>
      </c>
      <c r="E32" s="1213"/>
      <c r="F32" s="1213"/>
      <c r="G32" s="1214"/>
      <c r="H32" s="1215"/>
      <c r="I32" s="1216"/>
      <c r="J32" s="1216"/>
      <c r="K32" s="1216"/>
      <c r="L32" s="1216"/>
      <c r="M32" s="1216"/>
      <c r="N32" s="1216"/>
      <c r="O32" s="1216"/>
      <c r="P32" s="1216"/>
      <c r="Q32" s="1216"/>
      <c r="R32" s="1216"/>
      <c r="S32" s="1216"/>
      <c r="T32" s="1216"/>
      <c r="U32" s="1216"/>
      <c r="V32" s="1216"/>
      <c r="W32" s="1216"/>
      <c r="X32" s="1216"/>
      <c r="Y32" s="1216"/>
      <c r="Z32" s="1216"/>
      <c r="AA32" s="1217"/>
      <c r="AB32" s="1198" t="s">
        <v>109</v>
      </c>
    </row>
    <row r="33" spans="1:28" s="84" customFormat="1" ht="20.100000000000001" customHeight="1">
      <c r="A33" s="1208"/>
      <c r="B33" s="1209"/>
      <c r="C33" s="1209"/>
      <c r="D33" s="1218"/>
      <c r="E33" s="1219"/>
      <c r="F33" s="1220"/>
      <c r="G33" s="1173" t="s">
        <v>35</v>
      </c>
      <c r="H33" s="1173"/>
      <c r="I33" s="1173"/>
      <c r="J33" s="1173"/>
      <c r="K33" s="1173"/>
      <c r="L33" s="1173"/>
      <c r="M33" s="1173"/>
      <c r="N33" s="1173"/>
      <c r="O33" s="1173"/>
      <c r="P33" s="1173"/>
      <c r="Q33" s="1173"/>
      <c r="R33" s="1173"/>
      <c r="S33" s="1173"/>
      <c r="T33" s="1173"/>
      <c r="U33" s="1173"/>
      <c r="V33" s="1173"/>
      <c r="W33" s="1173"/>
      <c r="X33" s="1173"/>
      <c r="Y33" s="1173"/>
      <c r="Z33" s="1173"/>
      <c r="AA33" s="1174"/>
      <c r="AB33" s="1198"/>
    </row>
    <row r="34" spans="1:28" s="84" customFormat="1" ht="20.100000000000001" customHeight="1">
      <c r="A34" s="1210"/>
      <c r="B34" s="1211"/>
      <c r="C34" s="1211"/>
      <c r="D34" s="832" t="s">
        <v>54</v>
      </c>
      <c r="E34" s="833" t="s">
        <v>55</v>
      </c>
      <c r="F34" s="833" t="s">
        <v>56</v>
      </c>
      <c r="G34" s="834" t="s">
        <v>57</v>
      </c>
      <c r="H34" s="832" t="s">
        <v>58</v>
      </c>
      <c r="I34" s="833" t="s">
        <v>59</v>
      </c>
      <c r="J34" s="833" t="s">
        <v>60</v>
      </c>
      <c r="K34" s="833" t="s">
        <v>61</v>
      </c>
      <c r="L34" s="833" t="s">
        <v>62</v>
      </c>
      <c r="M34" s="833" t="s">
        <v>63</v>
      </c>
      <c r="N34" s="833" t="s">
        <v>64</v>
      </c>
      <c r="O34" s="833" t="s">
        <v>65</v>
      </c>
      <c r="P34" s="833" t="s">
        <v>66</v>
      </c>
      <c r="Q34" s="833" t="s">
        <v>67</v>
      </c>
      <c r="R34" s="833" t="s">
        <v>68</v>
      </c>
      <c r="S34" s="833" t="s">
        <v>69</v>
      </c>
      <c r="T34" s="833" t="s">
        <v>150</v>
      </c>
      <c r="U34" s="833" t="s">
        <v>151</v>
      </c>
      <c r="V34" s="833" t="s">
        <v>152</v>
      </c>
      <c r="W34" s="833" t="s">
        <v>153</v>
      </c>
      <c r="X34" s="833" t="s">
        <v>154</v>
      </c>
      <c r="Y34" s="833" t="s">
        <v>155</v>
      </c>
      <c r="Z34" s="833" t="s">
        <v>156</v>
      </c>
      <c r="AA34" s="835" t="s">
        <v>383</v>
      </c>
      <c r="AB34" s="1198"/>
    </row>
    <row r="35" spans="1:28" s="84" customFormat="1" ht="20.100000000000001" customHeight="1">
      <c r="A35" s="836" t="s">
        <v>31</v>
      </c>
      <c r="B35" s="837"/>
      <c r="C35" s="734"/>
      <c r="D35" s="838"/>
      <c r="E35" s="839"/>
      <c r="F35" s="839"/>
      <c r="G35" s="839"/>
      <c r="H35" s="839"/>
      <c r="I35" s="839"/>
      <c r="J35" s="839"/>
      <c r="K35" s="839"/>
      <c r="L35" s="839"/>
      <c r="M35" s="839"/>
      <c r="N35" s="839"/>
      <c r="O35" s="839"/>
      <c r="P35" s="839"/>
      <c r="Q35" s="839"/>
      <c r="R35" s="839"/>
      <c r="S35" s="839"/>
      <c r="T35" s="839"/>
      <c r="U35" s="839"/>
      <c r="V35" s="839"/>
      <c r="W35" s="839"/>
      <c r="X35" s="839"/>
      <c r="Y35" s="839"/>
      <c r="Z35" s="839"/>
      <c r="AA35" s="840"/>
      <c r="AB35" s="841">
        <f>SUM(D35:AA35)</f>
        <v>0</v>
      </c>
    </row>
    <row r="36" spans="1:28" s="84" customFormat="1" ht="20.100000000000001" customHeight="1">
      <c r="A36" s="754" t="s">
        <v>104</v>
      </c>
      <c r="B36" s="842"/>
      <c r="C36" s="843"/>
      <c r="D36" s="844"/>
      <c r="E36" s="845"/>
      <c r="F36" s="845"/>
      <c r="G36" s="845"/>
      <c r="H36" s="845"/>
      <c r="I36" s="845"/>
      <c r="J36" s="845"/>
      <c r="K36" s="845"/>
      <c r="L36" s="845"/>
      <c r="M36" s="845"/>
      <c r="N36" s="845"/>
      <c r="O36" s="845"/>
      <c r="P36" s="845"/>
      <c r="Q36" s="845"/>
      <c r="R36" s="845"/>
      <c r="S36" s="845"/>
      <c r="T36" s="845"/>
      <c r="U36" s="845"/>
      <c r="V36" s="845"/>
      <c r="W36" s="845"/>
      <c r="X36" s="845"/>
      <c r="Y36" s="845"/>
      <c r="Z36" s="845"/>
      <c r="AA36" s="846"/>
      <c r="AB36" s="841">
        <f t="shared" ref="AB36:AB40" si="1">SUM(D36:AA36)</f>
        <v>0</v>
      </c>
    </row>
    <row r="37" spans="1:28" s="84" customFormat="1" ht="20.100000000000001" customHeight="1" thickBot="1">
      <c r="A37" s="847" t="s">
        <v>103</v>
      </c>
      <c r="B37" s="848"/>
      <c r="C37" s="849"/>
      <c r="D37" s="850"/>
      <c r="E37" s="851"/>
      <c r="F37" s="851"/>
      <c r="G37" s="851"/>
      <c r="H37" s="851"/>
      <c r="I37" s="851"/>
      <c r="J37" s="851"/>
      <c r="K37" s="851"/>
      <c r="L37" s="851"/>
      <c r="M37" s="851"/>
      <c r="N37" s="851"/>
      <c r="O37" s="851"/>
      <c r="P37" s="851"/>
      <c r="Q37" s="851"/>
      <c r="R37" s="851"/>
      <c r="S37" s="851"/>
      <c r="T37" s="851"/>
      <c r="U37" s="851"/>
      <c r="V37" s="851"/>
      <c r="W37" s="851"/>
      <c r="X37" s="851"/>
      <c r="Y37" s="851"/>
      <c r="Z37" s="851"/>
      <c r="AA37" s="852"/>
      <c r="AB37" s="841">
        <f t="shared" si="1"/>
        <v>0</v>
      </c>
    </row>
    <row r="38" spans="1:28" s="84" customFormat="1" ht="20.100000000000001" customHeight="1" thickTop="1">
      <c r="A38" s="755" t="s">
        <v>102</v>
      </c>
      <c r="B38" s="853"/>
      <c r="C38" s="734"/>
      <c r="D38" s="854"/>
      <c r="E38" s="855"/>
      <c r="F38" s="855"/>
      <c r="G38" s="855"/>
      <c r="H38" s="855"/>
      <c r="I38" s="855"/>
      <c r="J38" s="855"/>
      <c r="K38" s="855"/>
      <c r="L38" s="855"/>
      <c r="M38" s="855"/>
      <c r="N38" s="855"/>
      <c r="O38" s="855"/>
      <c r="P38" s="855"/>
      <c r="Q38" s="855"/>
      <c r="R38" s="855"/>
      <c r="S38" s="855"/>
      <c r="T38" s="855"/>
      <c r="U38" s="855"/>
      <c r="V38" s="855"/>
      <c r="W38" s="855"/>
      <c r="X38" s="855"/>
      <c r="Y38" s="855"/>
      <c r="Z38" s="855"/>
      <c r="AA38" s="856"/>
      <c r="AB38" s="841">
        <f t="shared" si="1"/>
        <v>0</v>
      </c>
    </row>
    <row r="39" spans="1:28" s="84" customFormat="1" ht="20.100000000000001" customHeight="1">
      <c r="A39" s="857" t="s">
        <v>32</v>
      </c>
      <c r="B39" s="858"/>
      <c r="C39" s="843"/>
      <c r="D39" s="838"/>
      <c r="E39" s="839"/>
      <c r="F39" s="839"/>
      <c r="G39" s="839"/>
      <c r="H39" s="839"/>
      <c r="I39" s="839"/>
      <c r="J39" s="839"/>
      <c r="K39" s="839"/>
      <c r="L39" s="839"/>
      <c r="M39" s="839"/>
      <c r="N39" s="839"/>
      <c r="O39" s="839"/>
      <c r="P39" s="839"/>
      <c r="Q39" s="839"/>
      <c r="R39" s="839"/>
      <c r="S39" s="839"/>
      <c r="T39" s="839"/>
      <c r="U39" s="839"/>
      <c r="V39" s="839"/>
      <c r="W39" s="839"/>
      <c r="X39" s="839"/>
      <c r="Y39" s="839"/>
      <c r="Z39" s="839"/>
      <c r="AA39" s="840"/>
      <c r="AB39" s="841">
        <f t="shared" si="1"/>
        <v>0</v>
      </c>
    </row>
    <row r="40" spans="1:28" ht="20.100000000000001" customHeight="1">
      <c r="A40" s="755" t="s">
        <v>33</v>
      </c>
      <c r="B40" s="859"/>
      <c r="C40" s="750"/>
      <c r="D40" s="838"/>
      <c r="E40" s="839"/>
      <c r="F40" s="839"/>
      <c r="G40" s="839"/>
      <c r="H40" s="839"/>
      <c r="I40" s="839"/>
      <c r="J40" s="839"/>
      <c r="K40" s="839"/>
      <c r="L40" s="839"/>
      <c r="M40" s="839"/>
      <c r="N40" s="839"/>
      <c r="O40" s="839"/>
      <c r="P40" s="839"/>
      <c r="Q40" s="839"/>
      <c r="R40" s="839"/>
      <c r="S40" s="839"/>
      <c r="T40" s="839"/>
      <c r="U40" s="839"/>
      <c r="V40" s="839"/>
      <c r="W40" s="839"/>
      <c r="X40" s="839"/>
      <c r="Y40" s="839"/>
      <c r="Z40" s="839"/>
      <c r="AA40" s="840"/>
      <c r="AB40" s="841">
        <f t="shared" si="1"/>
        <v>0</v>
      </c>
    </row>
    <row r="41" spans="1:28" ht="15" customHeight="1">
      <c r="A41" s="860"/>
      <c r="B41" s="861"/>
      <c r="C41" s="861"/>
      <c r="D41" s="862"/>
      <c r="E41" s="862"/>
      <c r="F41" s="862"/>
      <c r="G41" s="862"/>
      <c r="H41" s="862"/>
      <c r="I41" s="862"/>
      <c r="J41" s="862"/>
      <c r="K41" s="862"/>
      <c r="L41" s="862"/>
      <c r="M41" s="862"/>
      <c r="N41" s="862"/>
      <c r="O41" s="862"/>
      <c r="P41" s="862"/>
      <c r="Q41" s="862"/>
      <c r="R41" s="862"/>
      <c r="S41" s="862"/>
      <c r="T41" s="862"/>
      <c r="U41" s="862"/>
      <c r="V41" s="862"/>
      <c r="W41" s="862"/>
      <c r="X41" s="862"/>
      <c r="Y41" s="862"/>
      <c r="Z41" s="862"/>
      <c r="AA41" s="862"/>
      <c r="AB41" s="862"/>
    </row>
    <row r="42" spans="1:28" ht="15" customHeight="1">
      <c r="A42" s="731" t="s">
        <v>400</v>
      </c>
      <c r="B42" s="764"/>
      <c r="C42" s="764"/>
      <c r="D42" s="863"/>
      <c r="E42" s="863"/>
      <c r="F42" s="863"/>
      <c r="G42" s="863"/>
      <c r="H42" s="863"/>
      <c r="I42" s="863"/>
      <c r="J42" s="863"/>
      <c r="K42" s="863"/>
      <c r="L42" s="863"/>
      <c r="M42" s="863"/>
      <c r="N42" s="863"/>
      <c r="O42" s="863"/>
      <c r="P42" s="863"/>
      <c r="Q42" s="863"/>
      <c r="R42" s="863"/>
      <c r="S42" s="863"/>
      <c r="T42" s="863"/>
      <c r="U42" s="863"/>
      <c r="V42" s="863"/>
      <c r="W42" s="863"/>
      <c r="X42" s="863"/>
      <c r="Y42" s="863"/>
      <c r="Z42" s="863"/>
      <c r="AA42" s="863"/>
      <c r="AB42" s="863"/>
    </row>
    <row r="43" spans="1:28" ht="15" customHeight="1">
      <c r="A43" s="764" t="s">
        <v>401</v>
      </c>
      <c r="B43" s="764"/>
      <c r="C43" s="764"/>
      <c r="D43" s="863"/>
      <c r="E43" s="863"/>
      <c r="F43" s="863"/>
      <c r="G43" s="863"/>
      <c r="H43" s="863"/>
      <c r="I43" s="863"/>
      <c r="J43" s="863"/>
      <c r="K43" s="863"/>
      <c r="L43" s="863"/>
      <c r="M43" s="863"/>
      <c r="N43" s="863"/>
      <c r="O43" s="863"/>
      <c r="P43" s="863"/>
      <c r="Q43" s="863"/>
      <c r="R43" s="863"/>
      <c r="S43" s="863"/>
      <c r="T43" s="863"/>
      <c r="U43" s="863"/>
      <c r="V43" s="863"/>
      <c r="W43" s="863"/>
      <c r="X43" s="863"/>
      <c r="Y43" s="863"/>
      <c r="Z43" s="863"/>
      <c r="AA43" s="863"/>
      <c r="AB43" s="863"/>
    </row>
    <row r="44" spans="1:28" ht="15" customHeight="1">
      <c r="A44" s="764" t="s">
        <v>424</v>
      </c>
      <c r="B44" s="764"/>
      <c r="C44" s="864"/>
      <c r="D44" s="863"/>
      <c r="E44" s="863"/>
      <c r="F44" s="863"/>
      <c r="G44" s="863"/>
      <c r="I44" s="863"/>
      <c r="J44" s="863"/>
      <c r="K44" s="863"/>
      <c r="L44" s="863"/>
      <c r="M44" s="863"/>
      <c r="N44" s="863"/>
      <c r="O44" s="863"/>
      <c r="P44" s="863"/>
      <c r="Q44" s="863"/>
      <c r="R44" s="863"/>
      <c r="S44" s="863"/>
      <c r="T44" s="863"/>
      <c r="U44" s="863"/>
      <c r="V44" s="863"/>
      <c r="W44" s="863"/>
      <c r="X44" s="863"/>
      <c r="Y44" s="863"/>
      <c r="Z44" s="863"/>
      <c r="AA44" s="863"/>
      <c r="AB44" s="863"/>
    </row>
    <row r="45" spans="1:28" ht="15" customHeight="1">
      <c r="A45" s="764" t="s">
        <v>402</v>
      </c>
      <c r="B45" s="764"/>
      <c r="D45" s="863"/>
      <c r="E45" s="863"/>
      <c r="F45" s="863"/>
      <c r="G45" s="863"/>
      <c r="H45" s="863"/>
      <c r="I45" s="863"/>
      <c r="J45" s="863"/>
      <c r="K45" s="863"/>
      <c r="L45" s="863"/>
      <c r="M45" s="863"/>
      <c r="N45" s="863"/>
      <c r="O45" s="863"/>
      <c r="P45" s="863"/>
      <c r="Q45" s="863"/>
      <c r="R45" s="863"/>
      <c r="S45" s="863"/>
      <c r="T45" s="863"/>
      <c r="U45" s="863"/>
      <c r="V45" s="863"/>
      <c r="W45" s="863"/>
      <c r="X45" s="863"/>
      <c r="Y45" s="863"/>
      <c r="Z45" s="863"/>
      <c r="AA45" s="863"/>
      <c r="AB45" s="863"/>
    </row>
    <row r="46" spans="1:28" ht="15" customHeight="1">
      <c r="A46" s="764"/>
      <c r="B46" s="764"/>
      <c r="C46" s="764"/>
      <c r="D46" s="863"/>
      <c r="E46" s="863"/>
      <c r="F46" s="863"/>
      <c r="G46" s="863"/>
      <c r="H46" s="863"/>
      <c r="I46" s="863"/>
      <c r="J46" s="863"/>
      <c r="K46" s="863"/>
      <c r="L46" s="863"/>
      <c r="M46" s="863"/>
      <c r="N46" s="863"/>
      <c r="O46" s="863"/>
      <c r="P46" s="863"/>
      <c r="Q46" s="863"/>
      <c r="R46" s="863"/>
      <c r="S46" s="863"/>
      <c r="T46" s="863"/>
      <c r="U46" s="863"/>
      <c r="V46" s="863"/>
      <c r="W46" s="863"/>
      <c r="X46" s="863"/>
      <c r="Y46" s="863"/>
      <c r="Z46" s="863"/>
      <c r="AA46" s="863"/>
    </row>
    <row r="47" spans="1:28" ht="10.9" customHeight="1">
      <c r="A47" s="731" t="s">
        <v>34</v>
      </c>
      <c r="B47" s="756"/>
      <c r="J47" s="764"/>
      <c r="K47" s="764"/>
      <c r="L47" s="764"/>
      <c r="M47" s="764"/>
      <c r="N47" s="764"/>
      <c r="O47" s="764"/>
      <c r="P47" s="764"/>
      <c r="Q47" s="764"/>
      <c r="R47" s="764"/>
      <c r="S47" s="764"/>
      <c r="T47" s="764"/>
      <c r="U47" s="764"/>
      <c r="V47" s="764"/>
      <c r="W47" s="764"/>
    </row>
    <row r="48" spans="1:28" ht="10.9" customHeight="1">
      <c r="A48" s="1186"/>
      <c r="B48" s="1187"/>
      <c r="C48" s="1187"/>
      <c r="D48" s="1187"/>
      <c r="E48" s="1187"/>
      <c r="F48" s="1187"/>
      <c r="G48" s="1187"/>
      <c r="H48" s="1187"/>
      <c r="I48" s="1187"/>
      <c r="J48" s="1187"/>
      <c r="K48" s="1187"/>
      <c r="L48" s="1187"/>
      <c r="M48" s="1187"/>
      <c r="N48" s="1187"/>
      <c r="O48" s="1187"/>
      <c r="P48" s="1187"/>
      <c r="Q48" s="1187"/>
      <c r="R48" s="1187"/>
      <c r="S48" s="1187"/>
      <c r="T48" s="1187"/>
      <c r="U48" s="1187"/>
      <c r="V48" s="1187"/>
      <c r="W48" s="1187"/>
      <c r="X48" s="1187"/>
      <c r="Y48" s="1187"/>
      <c r="Z48" s="1187"/>
      <c r="AA48" s="1187"/>
      <c r="AB48" s="1188"/>
    </row>
    <row r="49" spans="1:28" ht="10.9" customHeight="1">
      <c r="A49" s="1189"/>
      <c r="B49" s="1190"/>
      <c r="C49" s="1190"/>
      <c r="D49" s="1190"/>
      <c r="E49" s="1190"/>
      <c r="F49" s="1190"/>
      <c r="G49" s="1190"/>
      <c r="H49" s="1190"/>
      <c r="I49" s="1190"/>
      <c r="J49" s="1190"/>
      <c r="K49" s="1190"/>
      <c r="L49" s="1190"/>
      <c r="M49" s="1190"/>
      <c r="N49" s="1190"/>
      <c r="O49" s="1190"/>
      <c r="P49" s="1190"/>
      <c r="Q49" s="1190"/>
      <c r="R49" s="1190"/>
      <c r="S49" s="1190"/>
      <c r="T49" s="1190"/>
      <c r="U49" s="1190"/>
      <c r="V49" s="1190"/>
      <c r="W49" s="1190"/>
      <c r="X49" s="1190"/>
      <c r="Y49" s="1190"/>
      <c r="Z49" s="1190"/>
      <c r="AA49" s="1190"/>
      <c r="AB49" s="1191"/>
    </row>
    <row r="50" spans="1:28" ht="10.9" customHeight="1">
      <c r="A50" s="1189"/>
      <c r="B50" s="1190"/>
      <c r="C50" s="1190"/>
      <c r="D50" s="1190"/>
      <c r="E50" s="1190"/>
      <c r="F50" s="1190"/>
      <c r="G50" s="1190"/>
      <c r="H50" s="1190"/>
      <c r="I50" s="1190"/>
      <c r="J50" s="1190"/>
      <c r="K50" s="1190"/>
      <c r="L50" s="1190"/>
      <c r="M50" s="1190"/>
      <c r="N50" s="1190"/>
      <c r="O50" s="1190"/>
      <c r="P50" s="1190"/>
      <c r="Q50" s="1190"/>
      <c r="R50" s="1190"/>
      <c r="S50" s="1190"/>
      <c r="T50" s="1190"/>
      <c r="U50" s="1190"/>
      <c r="V50" s="1190"/>
      <c r="W50" s="1190"/>
      <c r="X50" s="1190"/>
      <c r="Y50" s="1190"/>
      <c r="Z50" s="1190"/>
      <c r="AA50" s="1190"/>
      <c r="AB50" s="1191"/>
    </row>
    <row r="51" spans="1:28" ht="10.9" customHeight="1">
      <c r="A51" s="1189"/>
      <c r="B51" s="1190"/>
      <c r="C51" s="1190"/>
      <c r="D51" s="1190"/>
      <c r="E51" s="1190"/>
      <c r="F51" s="1190"/>
      <c r="G51" s="1190"/>
      <c r="H51" s="1190"/>
      <c r="I51" s="1190"/>
      <c r="J51" s="1190"/>
      <c r="K51" s="1190"/>
      <c r="L51" s="1190"/>
      <c r="M51" s="1190"/>
      <c r="N51" s="1190"/>
      <c r="O51" s="1190"/>
      <c r="P51" s="1190"/>
      <c r="Q51" s="1190"/>
      <c r="R51" s="1190"/>
      <c r="S51" s="1190"/>
      <c r="T51" s="1190"/>
      <c r="U51" s="1190"/>
      <c r="V51" s="1190"/>
      <c r="W51" s="1190"/>
      <c r="X51" s="1190"/>
      <c r="Y51" s="1190"/>
      <c r="Z51" s="1190"/>
      <c r="AA51" s="1190"/>
      <c r="AB51" s="1191"/>
    </row>
    <row r="52" spans="1:28" ht="10.9" customHeight="1">
      <c r="A52" s="1189"/>
      <c r="B52" s="1190"/>
      <c r="C52" s="1190"/>
      <c r="D52" s="1190"/>
      <c r="E52" s="1190"/>
      <c r="F52" s="1190"/>
      <c r="G52" s="1190"/>
      <c r="H52" s="1190"/>
      <c r="I52" s="1190"/>
      <c r="J52" s="1190"/>
      <c r="K52" s="1190"/>
      <c r="L52" s="1190"/>
      <c r="M52" s="1190"/>
      <c r="N52" s="1190"/>
      <c r="O52" s="1190"/>
      <c r="P52" s="1190"/>
      <c r="Q52" s="1190"/>
      <c r="R52" s="1190"/>
      <c r="S52" s="1190"/>
      <c r="T52" s="1190"/>
      <c r="U52" s="1190"/>
      <c r="V52" s="1190"/>
      <c r="W52" s="1190"/>
      <c r="X52" s="1190"/>
      <c r="Y52" s="1190"/>
      <c r="Z52" s="1190"/>
      <c r="AA52" s="1190"/>
      <c r="AB52" s="1191"/>
    </row>
    <row r="53" spans="1:28" ht="10.9" customHeight="1">
      <c r="A53" s="1189"/>
      <c r="B53" s="1190"/>
      <c r="C53" s="1190"/>
      <c r="D53" s="1190"/>
      <c r="E53" s="1190"/>
      <c r="F53" s="1190"/>
      <c r="G53" s="1190"/>
      <c r="H53" s="1190"/>
      <c r="I53" s="1190"/>
      <c r="J53" s="1190"/>
      <c r="K53" s="1190"/>
      <c r="L53" s="1190"/>
      <c r="M53" s="1190"/>
      <c r="N53" s="1190"/>
      <c r="O53" s="1190"/>
      <c r="P53" s="1190"/>
      <c r="Q53" s="1190"/>
      <c r="R53" s="1190"/>
      <c r="S53" s="1190"/>
      <c r="T53" s="1190"/>
      <c r="U53" s="1190"/>
      <c r="V53" s="1190"/>
      <c r="W53" s="1190"/>
      <c r="X53" s="1190"/>
      <c r="Y53" s="1190"/>
      <c r="Z53" s="1190"/>
      <c r="AA53" s="1190"/>
      <c r="AB53" s="1191"/>
    </row>
    <row r="54" spans="1:28" ht="10.9" customHeight="1">
      <c r="A54" s="1189"/>
      <c r="B54" s="1190"/>
      <c r="C54" s="1190"/>
      <c r="D54" s="1190"/>
      <c r="E54" s="1190"/>
      <c r="F54" s="1190"/>
      <c r="G54" s="1190"/>
      <c r="H54" s="1190"/>
      <c r="I54" s="1190"/>
      <c r="J54" s="1190"/>
      <c r="K54" s="1190"/>
      <c r="L54" s="1190"/>
      <c r="M54" s="1190"/>
      <c r="N54" s="1190"/>
      <c r="O54" s="1190"/>
      <c r="P54" s="1190"/>
      <c r="Q54" s="1190"/>
      <c r="R54" s="1190"/>
      <c r="S54" s="1190"/>
      <c r="T54" s="1190"/>
      <c r="U54" s="1190"/>
      <c r="V54" s="1190"/>
      <c r="W54" s="1190"/>
      <c r="X54" s="1190"/>
      <c r="Y54" s="1190"/>
      <c r="Z54" s="1190"/>
      <c r="AA54" s="1190"/>
      <c r="AB54" s="1191"/>
    </row>
    <row r="55" spans="1:28">
      <c r="A55" s="1192"/>
      <c r="B55" s="1193"/>
      <c r="C55" s="1193"/>
      <c r="D55" s="1193"/>
      <c r="E55" s="1193"/>
      <c r="F55" s="1193"/>
      <c r="G55" s="1193"/>
      <c r="H55" s="1193"/>
      <c r="I55" s="1193"/>
      <c r="J55" s="1193"/>
      <c r="K55" s="1193"/>
      <c r="L55" s="1193"/>
      <c r="M55" s="1193"/>
      <c r="N55" s="1193"/>
      <c r="O55" s="1193"/>
      <c r="P55" s="1193"/>
      <c r="Q55" s="1193"/>
      <c r="R55" s="1193"/>
      <c r="S55" s="1193"/>
      <c r="T55" s="1193"/>
      <c r="U55" s="1193"/>
      <c r="V55" s="1193"/>
      <c r="W55" s="1193"/>
      <c r="X55" s="1193"/>
      <c r="Y55" s="1193"/>
      <c r="Z55" s="1193"/>
      <c r="AA55" s="1193"/>
      <c r="AB55" s="1194"/>
    </row>
  </sheetData>
  <protectedRanges>
    <protectedRange sqref="A56:AA68 A48:C55 AC47:IV67 AB55:AB67" name="範囲4"/>
    <protectedRange sqref="J24:AB24 J19:AB19 D21:AB22" name="範囲1"/>
  </protectedRanges>
  <mergeCells count="16">
    <mergeCell ref="G33:AA33"/>
    <mergeCell ref="A48:AB55"/>
    <mergeCell ref="A2:AB2"/>
    <mergeCell ref="AB5:AB7"/>
    <mergeCell ref="AB32:AB34"/>
    <mergeCell ref="A5:C7"/>
    <mergeCell ref="B9:B10"/>
    <mergeCell ref="B15:B16"/>
    <mergeCell ref="A32:C34"/>
    <mergeCell ref="D5:G5"/>
    <mergeCell ref="H32:AA32"/>
    <mergeCell ref="D32:G32"/>
    <mergeCell ref="G6:AA6"/>
    <mergeCell ref="D6:F6"/>
    <mergeCell ref="H5:AA5"/>
    <mergeCell ref="D33:F33"/>
  </mergeCells>
  <phoneticPr fontId="7"/>
  <pageMargins left="1" right="1" top="1" bottom="1" header="0.5" footer="0.5"/>
  <pageSetup paperSize="8" scale="77" orientation="landscape" r:id="rId1"/>
  <headerFooter>
    <oddHeader>&amp;R&amp;A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49"/>
  <sheetViews>
    <sheetView showGridLines="0" view="pageBreakPreview" zoomScaleNormal="100" zoomScaleSheetLayoutView="100" workbookViewId="0">
      <selection activeCell="G19" sqref="G19"/>
    </sheetView>
  </sheetViews>
  <sheetFormatPr defaultRowHeight="13.5"/>
  <cols>
    <col min="1" max="1" width="2.5" style="731" customWidth="1"/>
    <col min="2" max="2" width="48.875" style="731" bestFit="1" customWidth="1"/>
    <col min="3" max="3" width="6.375" style="11" bestFit="1" customWidth="1"/>
    <col min="4" max="28" width="7.5" style="11" customWidth="1"/>
    <col min="29" max="256" width="9" style="11"/>
    <col min="257" max="257" width="2.5" style="11" customWidth="1"/>
    <col min="258" max="258" width="11.125" style="11" customWidth="1"/>
    <col min="259" max="259" width="11.75" style="11" customWidth="1"/>
    <col min="260" max="282" width="7.5" style="11" customWidth="1"/>
    <col min="283" max="283" width="9.625" style="11" customWidth="1"/>
    <col min="284" max="512" width="9" style="11"/>
    <col min="513" max="513" width="2.5" style="11" customWidth="1"/>
    <col min="514" max="514" width="11.125" style="11" customWidth="1"/>
    <col min="515" max="515" width="11.75" style="11" customWidth="1"/>
    <col min="516" max="538" width="7.5" style="11" customWidth="1"/>
    <col min="539" max="539" width="9.625" style="11" customWidth="1"/>
    <col min="540" max="768" width="9" style="11"/>
    <col min="769" max="769" width="2.5" style="11" customWidth="1"/>
    <col min="770" max="770" width="11.125" style="11" customWidth="1"/>
    <col min="771" max="771" width="11.75" style="11" customWidth="1"/>
    <col min="772" max="794" width="7.5" style="11" customWidth="1"/>
    <col min="795" max="795" width="9.625" style="11" customWidth="1"/>
    <col min="796" max="1024" width="9" style="11"/>
    <col min="1025" max="1025" width="2.5" style="11" customWidth="1"/>
    <col min="1026" max="1026" width="11.125" style="11" customWidth="1"/>
    <col min="1027" max="1027" width="11.75" style="11" customWidth="1"/>
    <col min="1028" max="1050" width="7.5" style="11" customWidth="1"/>
    <col min="1051" max="1051" width="9.625" style="11" customWidth="1"/>
    <col min="1052" max="1280" width="9" style="11"/>
    <col min="1281" max="1281" width="2.5" style="11" customWidth="1"/>
    <col min="1282" max="1282" width="11.125" style="11" customWidth="1"/>
    <col min="1283" max="1283" width="11.75" style="11" customWidth="1"/>
    <col min="1284" max="1306" width="7.5" style="11" customWidth="1"/>
    <col min="1307" max="1307" width="9.625" style="11" customWidth="1"/>
    <col min="1308" max="1536" width="9" style="11"/>
    <col min="1537" max="1537" width="2.5" style="11" customWidth="1"/>
    <col min="1538" max="1538" width="11.125" style="11" customWidth="1"/>
    <col min="1539" max="1539" width="11.75" style="11" customWidth="1"/>
    <col min="1540" max="1562" width="7.5" style="11" customWidth="1"/>
    <col min="1563" max="1563" width="9.625" style="11" customWidth="1"/>
    <col min="1564" max="1792" width="9" style="11"/>
    <col min="1793" max="1793" width="2.5" style="11" customWidth="1"/>
    <col min="1794" max="1794" width="11.125" style="11" customWidth="1"/>
    <col min="1795" max="1795" width="11.75" style="11" customWidth="1"/>
    <col min="1796" max="1818" width="7.5" style="11" customWidth="1"/>
    <col min="1819" max="1819" width="9.625" style="11" customWidth="1"/>
    <col min="1820" max="2048" width="9" style="11"/>
    <col min="2049" max="2049" width="2.5" style="11" customWidth="1"/>
    <col min="2050" max="2050" width="11.125" style="11" customWidth="1"/>
    <col min="2051" max="2051" width="11.75" style="11" customWidth="1"/>
    <col min="2052" max="2074" width="7.5" style="11" customWidth="1"/>
    <col min="2075" max="2075" width="9.625" style="11" customWidth="1"/>
    <col min="2076" max="2304" width="9" style="11"/>
    <col min="2305" max="2305" width="2.5" style="11" customWidth="1"/>
    <col min="2306" max="2306" width="11.125" style="11" customWidth="1"/>
    <col min="2307" max="2307" width="11.75" style="11" customWidth="1"/>
    <col min="2308" max="2330" width="7.5" style="11" customWidth="1"/>
    <col min="2331" max="2331" width="9.625" style="11" customWidth="1"/>
    <col min="2332" max="2560" width="9" style="11"/>
    <col min="2561" max="2561" width="2.5" style="11" customWidth="1"/>
    <col min="2562" max="2562" width="11.125" style="11" customWidth="1"/>
    <col min="2563" max="2563" width="11.75" style="11" customWidth="1"/>
    <col min="2564" max="2586" width="7.5" style="11" customWidth="1"/>
    <col min="2587" max="2587" width="9.625" style="11" customWidth="1"/>
    <col min="2588" max="2816" width="9" style="11"/>
    <col min="2817" max="2817" width="2.5" style="11" customWidth="1"/>
    <col min="2818" max="2818" width="11.125" style="11" customWidth="1"/>
    <col min="2819" max="2819" width="11.75" style="11" customWidth="1"/>
    <col min="2820" max="2842" width="7.5" style="11" customWidth="1"/>
    <col min="2843" max="2843" width="9.625" style="11" customWidth="1"/>
    <col min="2844" max="3072" width="9" style="11"/>
    <col min="3073" max="3073" width="2.5" style="11" customWidth="1"/>
    <col min="3074" max="3074" width="11.125" style="11" customWidth="1"/>
    <col min="3075" max="3075" width="11.75" style="11" customWidth="1"/>
    <col min="3076" max="3098" width="7.5" style="11" customWidth="1"/>
    <col min="3099" max="3099" width="9.625" style="11" customWidth="1"/>
    <col min="3100" max="3328" width="9" style="11"/>
    <col min="3329" max="3329" width="2.5" style="11" customWidth="1"/>
    <col min="3330" max="3330" width="11.125" style="11" customWidth="1"/>
    <col min="3331" max="3331" width="11.75" style="11" customWidth="1"/>
    <col min="3332" max="3354" width="7.5" style="11" customWidth="1"/>
    <col min="3355" max="3355" width="9.625" style="11" customWidth="1"/>
    <col min="3356" max="3584" width="9" style="11"/>
    <col min="3585" max="3585" width="2.5" style="11" customWidth="1"/>
    <col min="3586" max="3586" width="11.125" style="11" customWidth="1"/>
    <col min="3587" max="3587" width="11.75" style="11" customWidth="1"/>
    <col min="3588" max="3610" width="7.5" style="11" customWidth="1"/>
    <col min="3611" max="3611" width="9.625" style="11" customWidth="1"/>
    <col min="3612" max="3840" width="9" style="11"/>
    <col min="3841" max="3841" width="2.5" style="11" customWidth="1"/>
    <col min="3842" max="3842" width="11.125" style="11" customWidth="1"/>
    <col min="3843" max="3843" width="11.75" style="11" customWidth="1"/>
    <col min="3844" max="3866" width="7.5" style="11" customWidth="1"/>
    <col min="3867" max="3867" width="9.625" style="11" customWidth="1"/>
    <col min="3868" max="4096" width="9" style="11"/>
    <col min="4097" max="4097" width="2.5" style="11" customWidth="1"/>
    <col min="4098" max="4098" width="11.125" style="11" customWidth="1"/>
    <col min="4099" max="4099" width="11.75" style="11" customWidth="1"/>
    <col min="4100" max="4122" width="7.5" style="11" customWidth="1"/>
    <col min="4123" max="4123" width="9.625" style="11" customWidth="1"/>
    <col min="4124" max="4352" width="9" style="11"/>
    <col min="4353" max="4353" width="2.5" style="11" customWidth="1"/>
    <col min="4354" max="4354" width="11.125" style="11" customWidth="1"/>
    <col min="4355" max="4355" width="11.75" style="11" customWidth="1"/>
    <col min="4356" max="4378" width="7.5" style="11" customWidth="1"/>
    <col min="4379" max="4379" width="9.625" style="11" customWidth="1"/>
    <col min="4380" max="4608" width="9" style="11"/>
    <col min="4609" max="4609" width="2.5" style="11" customWidth="1"/>
    <col min="4610" max="4610" width="11.125" style="11" customWidth="1"/>
    <col min="4611" max="4611" width="11.75" style="11" customWidth="1"/>
    <col min="4612" max="4634" width="7.5" style="11" customWidth="1"/>
    <col min="4635" max="4635" width="9.625" style="11" customWidth="1"/>
    <col min="4636" max="4864" width="9" style="11"/>
    <col min="4865" max="4865" width="2.5" style="11" customWidth="1"/>
    <col min="4866" max="4866" width="11.125" style="11" customWidth="1"/>
    <col min="4867" max="4867" width="11.75" style="11" customWidth="1"/>
    <col min="4868" max="4890" width="7.5" style="11" customWidth="1"/>
    <col min="4891" max="4891" width="9.625" style="11" customWidth="1"/>
    <col min="4892" max="5120" width="9" style="11"/>
    <col min="5121" max="5121" width="2.5" style="11" customWidth="1"/>
    <col min="5122" max="5122" width="11.125" style="11" customWidth="1"/>
    <col min="5123" max="5123" width="11.75" style="11" customWidth="1"/>
    <col min="5124" max="5146" width="7.5" style="11" customWidth="1"/>
    <col min="5147" max="5147" width="9.625" style="11" customWidth="1"/>
    <col min="5148" max="5376" width="9" style="11"/>
    <col min="5377" max="5377" width="2.5" style="11" customWidth="1"/>
    <col min="5378" max="5378" width="11.125" style="11" customWidth="1"/>
    <col min="5379" max="5379" width="11.75" style="11" customWidth="1"/>
    <col min="5380" max="5402" width="7.5" style="11" customWidth="1"/>
    <col min="5403" max="5403" width="9.625" style="11" customWidth="1"/>
    <col min="5404" max="5632" width="9" style="11"/>
    <col min="5633" max="5633" width="2.5" style="11" customWidth="1"/>
    <col min="5634" max="5634" width="11.125" style="11" customWidth="1"/>
    <col min="5635" max="5635" width="11.75" style="11" customWidth="1"/>
    <col min="5636" max="5658" width="7.5" style="11" customWidth="1"/>
    <col min="5659" max="5659" width="9.625" style="11" customWidth="1"/>
    <col min="5660" max="5888" width="9" style="11"/>
    <col min="5889" max="5889" width="2.5" style="11" customWidth="1"/>
    <col min="5890" max="5890" width="11.125" style="11" customWidth="1"/>
    <col min="5891" max="5891" width="11.75" style="11" customWidth="1"/>
    <col min="5892" max="5914" width="7.5" style="11" customWidth="1"/>
    <col min="5915" max="5915" width="9.625" style="11" customWidth="1"/>
    <col min="5916" max="6144" width="9" style="11"/>
    <col min="6145" max="6145" width="2.5" style="11" customWidth="1"/>
    <col min="6146" max="6146" width="11.125" style="11" customWidth="1"/>
    <col min="6147" max="6147" width="11.75" style="11" customWidth="1"/>
    <col min="6148" max="6170" width="7.5" style="11" customWidth="1"/>
    <col min="6171" max="6171" width="9.625" style="11" customWidth="1"/>
    <col min="6172" max="6400" width="9" style="11"/>
    <col min="6401" max="6401" width="2.5" style="11" customWidth="1"/>
    <col min="6402" max="6402" width="11.125" style="11" customWidth="1"/>
    <col min="6403" max="6403" width="11.75" style="11" customWidth="1"/>
    <col min="6404" max="6426" width="7.5" style="11" customWidth="1"/>
    <col min="6427" max="6427" width="9.625" style="11" customWidth="1"/>
    <col min="6428" max="6656" width="9" style="11"/>
    <col min="6657" max="6657" width="2.5" style="11" customWidth="1"/>
    <col min="6658" max="6658" width="11.125" style="11" customWidth="1"/>
    <col min="6659" max="6659" width="11.75" style="11" customWidth="1"/>
    <col min="6660" max="6682" width="7.5" style="11" customWidth="1"/>
    <col min="6683" max="6683" width="9.625" style="11" customWidth="1"/>
    <col min="6684" max="6912" width="9" style="11"/>
    <col min="6913" max="6913" width="2.5" style="11" customWidth="1"/>
    <col min="6914" max="6914" width="11.125" style="11" customWidth="1"/>
    <col min="6915" max="6915" width="11.75" style="11" customWidth="1"/>
    <col min="6916" max="6938" width="7.5" style="11" customWidth="1"/>
    <col min="6939" max="6939" width="9.625" style="11" customWidth="1"/>
    <col min="6940" max="7168" width="9" style="11"/>
    <col min="7169" max="7169" width="2.5" style="11" customWidth="1"/>
    <col min="7170" max="7170" width="11.125" style="11" customWidth="1"/>
    <col min="7171" max="7171" width="11.75" style="11" customWidth="1"/>
    <col min="7172" max="7194" width="7.5" style="11" customWidth="1"/>
    <col min="7195" max="7195" width="9.625" style="11" customWidth="1"/>
    <col min="7196" max="7424" width="9" style="11"/>
    <col min="7425" max="7425" width="2.5" style="11" customWidth="1"/>
    <col min="7426" max="7426" width="11.125" style="11" customWidth="1"/>
    <col min="7427" max="7427" width="11.75" style="11" customWidth="1"/>
    <col min="7428" max="7450" width="7.5" style="11" customWidth="1"/>
    <col min="7451" max="7451" width="9.625" style="11" customWidth="1"/>
    <col min="7452" max="7680" width="9" style="11"/>
    <col min="7681" max="7681" width="2.5" style="11" customWidth="1"/>
    <col min="7682" max="7682" width="11.125" style="11" customWidth="1"/>
    <col min="7683" max="7683" width="11.75" style="11" customWidth="1"/>
    <col min="7684" max="7706" width="7.5" style="11" customWidth="1"/>
    <col min="7707" max="7707" width="9.625" style="11" customWidth="1"/>
    <col min="7708" max="7936" width="9" style="11"/>
    <col min="7937" max="7937" width="2.5" style="11" customWidth="1"/>
    <col min="7938" max="7938" width="11.125" style="11" customWidth="1"/>
    <col min="7939" max="7939" width="11.75" style="11" customWidth="1"/>
    <col min="7940" max="7962" width="7.5" style="11" customWidth="1"/>
    <col min="7963" max="7963" width="9.625" style="11" customWidth="1"/>
    <col min="7964" max="8192" width="9" style="11"/>
    <col min="8193" max="8193" width="2.5" style="11" customWidth="1"/>
    <col min="8194" max="8194" width="11.125" style="11" customWidth="1"/>
    <col min="8195" max="8195" width="11.75" style="11" customWidth="1"/>
    <col min="8196" max="8218" width="7.5" style="11" customWidth="1"/>
    <col min="8219" max="8219" width="9.625" style="11" customWidth="1"/>
    <col min="8220" max="8448" width="9" style="11"/>
    <col min="8449" max="8449" width="2.5" style="11" customWidth="1"/>
    <col min="8450" max="8450" width="11.125" style="11" customWidth="1"/>
    <col min="8451" max="8451" width="11.75" style="11" customWidth="1"/>
    <col min="8452" max="8474" width="7.5" style="11" customWidth="1"/>
    <col min="8475" max="8475" width="9.625" style="11" customWidth="1"/>
    <col min="8476" max="8704" width="9" style="11"/>
    <col min="8705" max="8705" width="2.5" style="11" customWidth="1"/>
    <col min="8706" max="8706" width="11.125" style="11" customWidth="1"/>
    <col min="8707" max="8707" width="11.75" style="11" customWidth="1"/>
    <col min="8708" max="8730" width="7.5" style="11" customWidth="1"/>
    <col min="8731" max="8731" width="9.625" style="11" customWidth="1"/>
    <col min="8732" max="8960" width="9" style="11"/>
    <col min="8961" max="8961" width="2.5" style="11" customWidth="1"/>
    <col min="8962" max="8962" width="11.125" style="11" customWidth="1"/>
    <col min="8963" max="8963" width="11.75" style="11" customWidth="1"/>
    <col min="8964" max="8986" width="7.5" style="11" customWidth="1"/>
    <col min="8987" max="8987" width="9.625" style="11" customWidth="1"/>
    <col min="8988" max="9216" width="9" style="11"/>
    <col min="9217" max="9217" width="2.5" style="11" customWidth="1"/>
    <col min="9218" max="9218" width="11.125" style="11" customWidth="1"/>
    <col min="9219" max="9219" width="11.75" style="11" customWidth="1"/>
    <col min="9220" max="9242" width="7.5" style="11" customWidth="1"/>
    <col min="9243" max="9243" width="9.625" style="11" customWidth="1"/>
    <col min="9244" max="9472" width="9" style="11"/>
    <col min="9473" max="9473" width="2.5" style="11" customWidth="1"/>
    <col min="9474" max="9474" width="11.125" style="11" customWidth="1"/>
    <col min="9475" max="9475" width="11.75" style="11" customWidth="1"/>
    <col min="9476" max="9498" width="7.5" style="11" customWidth="1"/>
    <col min="9499" max="9499" width="9.625" style="11" customWidth="1"/>
    <col min="9500" max="9728" width="9" style="11"/>
    <col min="9729" max="9729" width="2.5" style="11" customWidth="1"/>
    <col min="9730" max="9730" width="11.125" style="11" customWidth="1"/>
    <col min="9731" max="9731" width="11.75" style="11" customWidth="1"/>
    <col min="9732" max="9754" width="7.5" style="11" customWidth="1"/>
    <col min="9755" max="9755" width="9.625" style="11" customWidth="1"/>
    <col min="9756" max="9984" width="9" style="11"/>
    <col min="9985" max="9985" width="2.5" style="11" customWidth="1"/>
    <col min="9986" max="9986" width="11.125" style="11" customWidth="1"/>
    <col min="9987" max="9987" width="11.75" style="11" customWidth="1"/>
    <col min="9988" max="10010" width="7.5" style="11" customWidth="1"/>
    <col min="10011" max="10011" width="9.625" style="11" customWidth="1"/>
    <col min="10012" max="10240" width="9" style="11"/>
    <col min="10241" max="10241" width="2.5" style="11" customWidth="1"/>
    <col min="10242" max="10242" width="11.125" style="11" customWidth="1"/>
    <col min="10243" max="10243" width="11.75" style="11" customWidth="1"/>
    <col min="10244" max="10266" width="7.5" style="11" customWidth="1"/>
    <col min="10267" max="10267" width="9.625" style="11" customWidth="1"/>
    <col min="10268" max="10496" width="9" style="11"/>
    <col min="10497" max="10497" width="2.5" style="11" customWidth="1"/>
    <col min="10498" max="10498" width="11.125" style="11" customWidth="1"/>
    <col min="10499" max="10499" width="11.75" style="11" customWidth="1"/>
    <col min="10500" max="10522" width="7.5" style="11" customWidth="1"/>
    <col min="10523" max="10523" width="9.625" style="11" customWidth="1"/>
    <col min="10524" max="10752" width="9" style="11"/>
    <col min="10753" max="10753" width="2.5" style="11" customWidth="1"/>
    <col min="10754" max="10754" width="11.125" style="11" customWidth="1"/>
    <col min="10755" max="10755" width="11.75" style="11" customWidth="1"/>
    <col min="10756" max="10778" width="7.5" style="11" customWidth="1"/>
    <col min="10779" max="10779" width="9.625" style="11" customWidth="1"/>
    <col min="10780" max="11008" width="9" style="11"/>
    <col min="11009" max="11009" width="2.5" style="11" customWidth="1"/>
    <col min="11010" max="11010" width="11.125" style="11" customWidth="1"/>
    <col min="11011" max="11011" width="11.75" style="11" customWidth="1"/>
    <col min="11012" max="11034" width="7.5" style="11" customWidth="1"/>
    <col min="11035" max="11035" width="9.625" style="11" customWidth="1"/>
    <col min="11036" max="11264" width="9" style="11"/>
    <col min="11265" max="11265" width="2.5" style="11" customWidth="1"/>
    <col min="11266" max="11266" width="11.125" style="11" customWidth="1"/>
    <col min="11267" max="11267" width="11.75" style="11" customWidth="1"/>
    <col min="11268" max="11290" width="7.5" style="11" customWidth="1"/>
    <col min="11291" max="11291" width="9.625" style="11" customWidth="1"/>
    <col min="11292" max="11520" width="9" style="11"/>
    <col min="11521" max="11521" width="2.5" style="11" customWidth="1"/>
    <col min="11522" max="11522" width="11.125" style="11" customWidth="1"/>
    <col min="11523" max="11523" width="11.75" style="11" customWidth="1"/>
    <col min="11524" max="11546" width="7.5" style="11" customWidth="1"/>
    <col min="11547" max="11547" width="9.625" style="11" customWidth="1"/>
    <col min="11548" max="11776" width="9" style="11"/>
    <col min="11777" max="11777" width="2.5" style="11" customWidth="1"/>
    <col min="11778" max="11778" width="11.125" style="11" customWidth="1"/>
    <col min="11779" max="11779" width="11.75" style="11" customWidth="1"/>
    <col min="11780" max="11802" width="7.5" style="11" customWidth="1"/>
    <col min="11803" max="11803" width="9.625" style="11" customWidth="1"/>
    <col min="11804" max="12032" width="9" style="11"/>
    <col min="12033" max="12033" width="2.5" style="11" customWidth="1"/>
    <col min="12034" max="12034" width="11.125" style="11" customWidth="1"/>
    <col min="12035" max="12035" width="11.75" style="11" customWidth="1"/>
    <col min="12036" max="12058" width="7.5" style="11" customWidth="1"/>
    <col min="12059" max="12059" width="9.625" style="11" customWidth="1"/>
    <col min="12060" max="12288" width="9" style="11"/>
    <col min="12289" max="12289" width="2.5" style="11" customWidth="1"/>
    <col min="12290" max="12290" width="11.125" style="11" customWidth="1"/>
    <col min="12291" max="12291" width="11.75" style="11" customWidth="1"/>
    <col min="12292" max="12314" width="7.5" style="11" customWidth="1"/>
    <col min="12315" max="12315" width="9.625" style="11" customWidth="1"/>
    <col min="12316" max="12544" width="9" style="11"/>
    <col min="12545" max="12545" width="2.5" style="11" customWidth="1"/>
    <col min="12546" max="12546" width="11.125" style="11" customWidth="1"/>
    <col min="12547" max="12547" width="11.75" style="11" customWidth="1"/>
    <col min="12548" max="12570" width="7.5" style="11" customWidth="1"/>
    <col min="12571" max="12571" width="9.625" style="11" customWidth="1"/>
    <col min="12572" max="12800" width="9" style="11"/>
    <col min="12801" max="12801" width="2.5" style="11" customWidth="1"/>
    <col min="12802" max="12802" width="11.125" style="11" customWidth="1"/>
    <col min="12803" max="12803" width="11.75" style="11" customWidth="1"/>
    <col min="12804" max="12826" width="7.5" style="11" customWidth="1"/>
    <col min="12827" max="12827" width="9.625" style="11" customWidth="1"/>
    <col min="12828" max="13056" width="9" style="11"/>
    <col min="13057" max="13057" width="2.5" style="11" customWidth="1"/>
    <col min="13058" max="13058" width="11.125" style="11" customWidth="1"/>
    <col min="13059" max="13059" width="11.75" style="11" customWidth="1"/>
    <col min="13060" max="13082" width="7.5" style="11" customWidth="1"/>
    <col min="13083" max="13083" width="9.625" style="11" customWidth="1"/>
    <col min="13084" max="13312" width="9" style="11"/>
    <col min="13313" max="13313" width="2.5" style="11" customWidth="1"/>
    <col min="13314" max="13314" width="11.125" style="11" customWidth="1"/>
    <col min="13315" max="13315" width="11.75" style="11" customWidth="1"/>
    <col min="13316" max="13338" width="7.5" style="11" customWidth="1"/>
    <col min="13339" max="13339" width="9.625" style="11" customWidth="1"/>
    <col min="13340" max="13568" width="9" style="11"/>
    <col min="13569" max="13569" width="2.5" style="11" customWidth="1"/>
    <col min="13570" max="13570" width="11.125" style="11" customWidth="1"/>
    <col min="13571" max="13571" width="11.75" style="11" customWidth="1"/>
    <col min="13572" max="13594" width="7.5" style="11" customWidth="1"/>
    <col min="13595" max="13595" width="9.625" style="11" customWidth="1"/>
    <col min="13596" max="13824" width="9" style="11"/>
    <col min="13825" max="13825" width="2.5" style="11" customWidth="1"/>
    <col min="13826" max="13826" width="11.125" style="11" customWidth="1"/>
    <col min="13827" max="13827" width="11.75" style="11" customWidth="1"/>
    <col min="13828" max="13850" width="7.5" style="11" customWidth="1"/>
    <col min="13851" max="13851" width="9.625" style="11" customWidth="1"/>
    <col min="13852" max="14080" width="9" style="11"/>
    <col min="14081" max="14081" width="2.5" style="11" customWidth="1"/>
    <col min="14082" max="14082" width="11.125" style="11" customWidth="1"/>
    <col min="14083" max="14083" width="11.75" style="11" customWidth="1"/>
    <col min="14084" max="14106" width="7.5" style="11" customWidth="1"/>
    <col min="14107" max="14107" width="9.625" style="11" customWidth="1"/>
    <col min="14108" max="14336" width="9" style="11"/>
    <col min="14337" max="14337" width="2.5" style="11" customWidth="1"/>
    <col min="14338" max="14338" width="11.125" style="11" customWidth="1"/>
    <col min="14339" max="14339" width="11.75" style="11" customWidth="1"/>
    <col min="14340" max="14362" width="7.5" style="11" customWidth="1"/>
    <col min="14363" max="14363" width="9.625" style="11" customWidth="1"/>
    <col min="14364" max="14592" width="9" style="11"/>
    <col min="14593" max="14593" width="2.5" style="11" customWidth="1"/>
    <col min="14594" max="14594" width="11.125" style="11" customWidth="1"/>
    <col min="14595" max="14595" width="11.75" style="11" customWidth="1"/>
    <col min="14596" max="14618" width="7.5" style="11" customWidth="1"/>
    <col min="14619" max="14619" width="9.625" style="11" customWidth="1"/>
    <col min="14620" max="14848" width="9" style="11"/>
    <col min="14849" max="14849" width="2.5" style="11" customWidth="1"/>
    <col min="14850" max="14850" width="11.125" style="11" customWidth="1"/>
    <col min="14851" max="14851" width="11.75" style="11" customWidth="1"/>
    <col min="14852" max="14874" width="7.5" style="11" customWidth="1"/>
    <col min="14875" max="14875" width="9.625" style="11" customWidth="1"/>
    <col min="14876" max="15104" width="9" style="11"/>
    <col min="15105" max="15105" width="2.5" style="11" customWidth="1"/>
    <col min="15106" max="15106" width="11.125" style="11" customWidth="1"/>
    <col min="15107" max="15107" width="11.75" style="11" customWidth="1"/>
    <col min="15108" max="15130" width="7.5" style="11" customWidth="1"/>
    <col min="15131" max="15131" width="9.625" style="11" customWidth="1"/>
    <col min="15132" max="15360" width="9" style="11"/>
    <col min="15361" max="15361" width="2.5" style="11" customWidth="1"/>
    <col min="15362" max="15362" width="11.125" style="11" customWidth="1"/>
    <col min="15363" max="15363" width="11.75" style="11" customWidth="1"/>
    <col min="15364" max="15386" width="7.5" style="11" customWidth="1"/>
    <col min="15387" max="15387" width="9.625" style="11" customWidth="1"/>
    <col min="15388" max="15616" width="9" style="11"/>
    <col min="15617" max="15617" width="2.5" style="11" customWidth="1"/>
    <col min="15618" max="15618" width="11.125" style="11" customWidth="1"/>
    <col min="15619" max="15619" width="11.75" style="11" customWidth="1"/>
    <col min="15620" max="15642" width="7.5" style="11" customWidth="1"/>
    <col min="15643" max="15643" width="9.625" style="11" customWidth="1"/>
    <col min="15644" max="15872" width="9" style="11"/>
    <col min="15873" max="15873" width="2.5" style="11" customWidth="1"/>
    <col min="15874" max="15874" width="11.125" style="11" customWidth="1"/>
    <col min="15875" max="15875" width="11.75" style="11" customWidth="1"/>
    <col min="15876" max="15898" width="7.5" style="11" customWidth="1"/>
    <col min="15899" max="15899" width="9.625" style="11" customWidth="1"/>
    <col min="15900" max="16128" width="9" style="11"/>
    <col min="16129" max="16129" width="2.5" style="11" customWidth="1"/>
    <col min="16130" max="16130" width="11.125" style="11" customWidth="1"/>
    <col min="16131" max="16131" width="11.75" style="11" customWidth="1"/>
    <col min="16132" max="16154" width="7.5" style="11" customWidth="1"/>
    <col min="16155" max="16155" width="9.625" style="11" customWidth="1"/>
    <col min="16156" max="16380" width="9" style="11"/>
    <col min="16381" max="16384" width="9" style="11" customWidth="1"/>
  </cols>
  <sheetData>
    <row r="1" spans="1:28" ht="15" customHeight="1">
      <c r="AA1" s="1227"/>
      <c r="AB1" s="1227"/>
    </row>
    <row r="2" spans="1:28" s="83" customFormat="1" ht="20.100000000000001" customHeight="1">
      <c r="A2" s="951" t="s">
        <v>263</v>
      </c>
      <c r="B2" s="951"/>
      <c r="C2" s="951"/>
      <c r="D2" s="951"/>
      <c r="E2" s="951"/>
      <c r="F2" s="951"/>
      <c r="G2" s="951"/>
      <c r="H2" s="951"/>
      <c r="I2" s="951"/>
      <c r="J2" s="951"/>
      <c r="K2" s="951"/>
      <c r="L2" s="951"/>
      <c r="M2" s="951"/>
      <c r="N2" s="951"/>
      <c r="O2" s="951"/>
      <c r="P2" s="951"/>
      <c r="Q2" s="951"/>
      <c r="R2" s="951"/>
      <c r="S2" s="951"/>
      <c r="T2" s="951"/>
      <c r="U2" s="951"/>
      <c r="V2" s="951"/>
      <c r="W2" s="951"/>
      <c r="X2" s="951"/>
      <c r="Y2" s="951"/>
      <c r="Z2" s="951"/>
      <c r="AA2" s="951"/>
      <c r="AB2" s="951"/>
    </row>
    <row r="3" spans="1:28" ht="15" customHeight="1">
      <c r="A3" s="732"/>
      <c r="B3" s="732"/>
      <c r="C3" s="63"/>
      <c r="D3" s="63"/>
      <c r="E3" s="63"/>
      <c r="F3" s="63"/>
      <c r="G3" s="63"/>
      <c r="H3" s="63"/>
      <c r="I3" s="63"/>
      <c r="J3" s="63"/>
      <c r="K3" s="63"/>
      <c r="L3" s="63"/>
      <c r="M3" s="63"/>
      <c r="N3" s="63"/>
      <c r="O3" s="63"/>
      <c r="P3" s="63"/>
      <c r="Q3" s="63"/>
      <c r="R3" s="63"/>
      <c r="S3" s="63"/>
      <c r="T3" s="63"/>
      <c r="U3" s="63"/>
      <c r="V3" s="63"/>
      <c r="W3" s="63"/>
      <c r="X3" s="63"/>
      <c r="Y3" s="63"/>
      <c r="Z3" s="50"/>
      <c r="AA3" s="50"/>
      <c r="AB3" s="15"/>
    </row>
    <row r="4" spans="1:28" ht="15" customHeight="1">
      <c r="AA4" s="21"/>
      <c r="AB4" s="21" t="s">
        <v>422</v>
      </c>
    </row>
    <row r="5" spans="1:28" ht="6" customHeight="1"/>
    <row r="6" spans="1:28" s="15" customFormat="1" ht="20.100000000000001" customHeight="1">
      <c r="A6" s="1228"/>
      <c r="B6" s="1229"/>
      <c r="C6" s="1229"/>
      <c r="D6" s="1221" t="s">
        <v>780</v>
      </c>
      <c r="E6" s="1222"/>
      <c r="F6" s="1222"/>
      <c r="G6" s="1223"/>
      <c r="H6" s="1224"/>
      <c r="I6" s="1225"/>
      <c r="J6" s="1225"/>
      <c r="K6" s="1225"/>
      <c r="L6" s="1225"/>
      <c r="M6" s="1225"/>
      <c r="N6" s="1225"/>
      <c r="O6" s="1225"/>
      <c r="P6" s="1225"/>
      <c r="Q6" s="1225"/>
      <c r="R6" s="1225"/>
      <c r="S6" s="1225"/>
      <c r="T6" s="1225"/>
      <c r="U6" s="1225"/>
      <c r="V6" s="1225"/>
      <c r="W6" s="1225"/>
      <c r="X6" s="1225"/>
      <c r="Y6" s="1225"/>
      <c r="Z6" s="1225"/>
      <c r="AA6" s="1226"/>
      <c r="AB6" s="1111" t="s">
        <v>100</v>
      </c>
    </row>
    <row r="7" spans="1:28" s="15" customFormat="1" ht="20.100000000000001" customHeight="1">
      <c r="A7" s="1231"/>
      <c r="B7" s="1232"/>
      <c r="C7" s="1232"/>
      <c r="D7" s="1241"/>
      <c r="E7" s="1242"/>
      <c r="F7" s="1242"/>
      <c r="G7" s="1238" t="s">
        <v>35</v>
      </c>
      <c r="H7" s="1239"/>
      <c r="I7" s="1239"/>
      <c r="J7" s="1239"/>
      <c r="K7" s="1239"/>
      <c r="L7" s="1239"/>
      <c r="M7" s="1239"/>
      <c r="N7" s="1239"/>
      <c r="O7" s="1239"/>
      <c r="P7" s="1239"/>
      <c r="Q7" s="1239"/>
      <c r="R7" s="1239"/>
      <c r="S7" s="1239"/>
      <c r="T7" s="1239"/>
      <c r="U7" s="1239"/>
      <c r="V7" s="1239"/>
      <c r="W7" s="1239"/>
      <c r="X7" s="1239"/>
      <c r="Y7" s="1239"/>
      <c r="Z7" s="1239"/>
      <c r="AA7" s="1240"/>
      <c r="AB7" s="1236"/>
    </row>
    <row r="8" spans="1:28" s="15" customFormat="1" ht="24.95" customHeight="1">
      <c r="A8" s="1234"/>
      <c r="B8" s="1235"/>
      <c r="C8" s="1235"/>
      <c r="D8" s="101" t="s">
        <v>54</v>
      </c>
      <c r="E8" s="102" t="s">
        <v>55</v>
      </c>
      <c r="F8" s="102" t="s">
        <v>56</v>
      </c>
      <c r="G8" s="102" t="s">
        <v>57</v>
      </c>
      <c r="H8" s="714" t="s">
        <v>58</v>
      </c>
      <c r="I8" s="102" t="s">
        <v>59</v>
      </c>
      <c r="J8" s="102" t="s">
        <v>60</v>
      </c>
      <c r="K8" s="102" t="s">
        <v>61</v>
      </c>
      <c r="L8" s="102" t="s">
        <v>62</v>
      </c>
      <c r="M8" s="102" t="s">
        <v>63</v>
      </c>
      <c r="N8" s="102" t="s">
        <v>64</v>
      </c>
      <c r="O8" s="102" t="s">
        <v>65</v>
      </c>
      <c r="P8" s="102" t="s">
        <v>66</v>
      </c>
      <c r="Q8" s="102" t="s">
        <v>67</v>
      </c>
      <c r="R8" s="102" t="s">
        <v>68</v>
      </c>
      <c r="S8" s="102" t="s">
        <v>69</v>
      </c>
      <c r="T8" s="102" t="s">
        <v>150</v>
      </c>
      <c r="U8" s="102" t="s">
        <v>151</v>
      </c>
      <c r="V8" s="102" t="s">
        <v>152</v>
      </c>
      <c r="W8" s="102" t="s">
        <v>153</v>
      </c>
      <c r="X8" s="102" t="s">
        <v>154</v>
      </c>
      <c r="Y8" s="102" t="s">
        <v>155</v>
      </c>
      <c r="Z8" s="102" t="s">
        <v>156</v>
      </c>
      <c r="AA8" s="312" t="s">
        <v>383</v>
      </c>
      <c r="AB8" s="1237"/>
    </row>
    <row r="9" spans="1:28" s="15" customFormat="1" ht="18" customHeight="1">
      <c r="A9" s="733" t="s">
        <v>693</v>
      </c>
      <c r="B9" s="734"/>
      <c r="C9" s="106"/>
      <c r="D9" s="324"/>
      <c r="E9" s="260"/>
      <c r="F9" s="260"/>
      <c r="G9" s="260"/>
      <c r="H9" s="314"/>
      <c r="I9" s="260"/>
      <c r="J9" s="260"/>
      <c r="K9" s="260"/>
      <c r="L9" s="260"/>
      <c r="M9" s="260"/>
      <c r="N9" s="260"/>
      <c r="O9" s="260"/>
      <c r="P9" s="260"/>
      <c r="Q9" s="260"/>
      <c r="R9" s="260"/>
      <c r="S9" s="260"/>
      <c r="T9" s="260"/>
      <c r="U9" s="260"/>
      <c r="V9" s="260"/>
      <c r="W9" s="260"/>
      <c r="X9" s="260"/>
      <c r="Y9" s="260"/>
      <c r="Z9" s="260"/>
      <c r="AA9" s="333"/>
      <c r="AB9" s="341"/>
    </row>
    <row r="10" spans="1:28" s="15" customFormat="1" ht="18" customHeight="1">
      <c r="A10" s="735"/>
      <c r="B10" s="736" t="s">
        <v>96</v>
      </c>
      <c r="C10" s="110"/>
      <c r="D10" s="325"/>
      <c r="E10" s="252"/>
      <c r="F10" s="252"/>
      <c r="G10" s="252"/>
      <c r="H10" s="315"/>
      <c r="I10" s="261"/>
      <c r="J10" s="261"/>
      <c r="K10" s="261"/>
      <c r="L10" s="261"/>
      <c r="M10" s="261"/>
      <c r="N10" s="261"/>
      <c r="O10" s="261"/>
      <c r="P10" s="261"/>
      <c r="Q10" s="261"/>
      <c r="R10" s="261"/>
      <c r="S10" s="261"/>
      <c r="T10" s="261"/>
      <c r="U10" s="261"/>
      <c r="V10" s="261"/>
      <c r="W10" s="261"/>
      <c r="X10" s="261"/>
      <c r="Y10" s="261"/>
      <c r="Z10" s="261"/>
      <c r="AA10" s="334"/>
      <c r="AB10" s="342"/>
    </row>
    <row r="11" spans="1:28" s="15" customFormat="1" ht="18" customHeight="1">
      <c r="A11" s="735"/>
      <c r="B11" s="737" t="s">
        <v>97</v>
      </c>
      <c r="C11" s="111"/>
      <c r="D11" s="326"/>
      <c r="E11" s="253"/>
      <c r="F11" s="253"/>
      <c r="G11" s="253"/>
      <c r="H11" s="316"/>
      <c r="I11" s="201"/>
      <c r="J11" s="201"/>
      <c r="K11" s="201"/>
      <c r="L11" s="201"/>
      <c r="M11" s="201"/>
      <c r="N11" s="201"/>
      <c r="O11" s="201"/>
      <c r="P11" s="201"/>
      <c r="Q11" s="201"/>
      <c r="R11" s="201"/>
      <c r="S11" s="201"/>
      <c r="T11" s="201"/>
      <c r="U11" s="201"/>
      <c r="V11" s="201"/>
      <c r="W11" s="201"/>
      <c r="X11" s="201"/>
      <c r="Y11" s="201"/>
      <c r="Z11" s="201"/>
      <c r="AA11" s="335"/>
      <c r="AB11" s="343"/>
    </row>
    <row r="12" spans="1:28" s="15" customFormat="1" ht="18" customHeight="1">
      <c r="A12" s="738"/>
      <c r="B12" s="739" t="s">
        <v>98</v>
      </c>
      <c r="C12" s="109"/>
      <c r="D12" s="327"/>
      <c r="E12" s="254"/>
      <c r="F12" s="254"/>
      <c r="G12" s="254"/>
      <c r="H12" s="317"/>
      <c r="I12" s="199"/>
      <c r="J12" s="199"/>
      <c r="K12" s="199"/>
      <c r="L12" s="199"/>
      <c r="M12" s="199"/>
      <c r="N12" s="199"/>
      <c r="O12" s="199"/>
      <c r="P12" s="199"/>
      <c r="Q12" s="199"/>
      <c r="R12" s="199"/>
      <c r="S12" s="199"/>
      <c r="T12" s="199"/>
      <c r="U12" s="199"/>
      <c r="V12" s="199"/>
      <c r="W12" s="199"/>
      <c r="X12" s="199"/>
      <c r="Y12" s="199"/>
      <c r="Z12" s="199"/>
      <c r="AA12" s="205"/>
      <c r="AB12" s="344"/>
    </row>
    <row r="13" spans="1:28" s="15" customFormat="1" ht="18" customHeight="1">
      <c r="A13" s="740" t="s">
        <v>132</v>
      </c>
      <c r="B13" s="741"/>
      <c r="C13" s="105"/>
      <c r="D13" s="328"/>
      <c r="E13" s="255"/>
      <c r="F13" s="255"/>
      <c r="G13" s="255"/>
      <c r="H13" s="318"/>
      <c r="I13" s="255"/>
      <c r="J13" s="255"/>
      <c r="K13" s="255"/>
      <c r="L13" s="255"/>
      <c r="M13" s="255"/>
      <c r="N13" s="255"/>
      <c r="O13" s="255"/>
      <c r="P13" s="255"/>
      <c r="Q13" s="255"/>
      <c r="R13" s="255"/>
      <c r="S13" s="255"/>
      <c r="T13" s="255"/>
      <c r="U13" s="255"/>
      <c r="V13" s="255"/>
      <c r="W13" s="255"/>
      <c r="X13" s="255"/>
      <c r="Y13" s="255"/>
      <c r="Z13" s="255"/>
      <c r="AA13" s="336"/>
      <c r="AB13" s="345"/>
    </row>
    <row r="14" spans="1:28" s="15" customFormat="1" ht="18" customHeight="1">
      <c r="A14" s="735"/>
      <c r="B14" s="742" t="s">
        <v>108</v>
      </c>
      <c r="C14" s="112"/>
      <c r="D14" s="329"/>
      <c r="E14" s="256"/>
      <c r="F14" s="256"/>
      <c r="G14" s="256"/>
      <c r="H14" s="319"/>
      <c r="I14" s="256"/>
      <c r="J14" s="256"/>
      <c r="K14" s="256"/>
      <c r="L14" s="256"/>
      <c r="M14" s="256"/>
      <c r="N14" s="256"/>
      <c r="O14" s="256"/>
      <c r="P14" s="256"/>
      <c r="Q14" s="256"/>
      <c r="R14" s="256"/>
      <c r="S14" s="256"/>
      <c r="T14" s="256"/>
      <c r="U14" s="256"/>
      <c r="V14" s="256"/>
      <c r="W14" s="256"/>
      <c r="X14" s="256"/>
      <c r="Y14" s="256"/>
      <c r="Z14" s="256"/>
      <c r="AA14" s="337"/>
      <c r="AB14" s="346"/>
    </row>
    <row r="15" spans="1:28" s="15" customFormat="1" ht="18" customHeight="1">
      <c r="A15" s="743"/>
      <c r="B15" s="744" t="s">
        <v>101</v>
      </c>
      <c r="C15" s="107"/>
      <c r="D15" s="330"/>
      <c r="E15" s="257"/>
      <c r="F15" s="257"/>
      <c r="G15" s="257"/>
      <c r="H15" s="320"/>
      <c r="I15" s="257"/>
      <c r="J15" s="257"/>
      <c r="K15" s="257"/>
      <c r="L15" s="257"/>
      <c r="M15" s="257"/>
      <c r="N15" s="257"/>
      <c r="O15" s="257"/>
      <c r="P15" s="257"/>
      <c r="Q15" s="257"/>
      <c r="R15" s="257"/>
      <c r="S15" s="257"/>
      <c r="T15" s="257"/>
      <c r="U15" s="257"/>
      <c r="V15" s="257"/>
      <c r="W15" s="257"/>
      <c r="X15" s="257"/>
      <c r="Y15" s="257"/>
      <c r="Z15" s="257"/>
      <c r="AA15" s="338"/>
      <c r="AB15" s="347"/>
    </row>
    <row r="16" spans="1:28" s="15" customFormat="1" ht="18" customHeight="1">
      <c r="A16" s="745" t="s">
        <v>778</v>
      </c>
      <c r="B16" s="746"/>
      <c r="C16" s="107"/>
      <c r="D16" s="330"/>
      <c r="E16" s="257"/>
      <c r="F16" s="257"/>
      <c r="G16" s="257"/>
      <c r="H16" s="320"/>
      <c r="I16" s="257"/>
      <c r="J16" s="257"/>
      <c r="K16" s="257"/>
      <c r="L16" s="257"/>
      <c r="M16" s="257"/>
      <c r="N16" s="257"/>
      <c r="O16" s="257"/>
      <c r="P16" s="257"/>
      <c r="Q16" s="257"/>
      <c r="R16" s="257"/>
      <c r="S16" s="257"/>
      <c r="T16" s="257"/>
      <c r="U16" s="257"/>
      <c r="V16" s="257"/>
      <c r="W16" s="257"/>
      <c r="X16" s="257"/>
      <c r="Y16" s="257"/>
      <c r="Z16" s="257"/>
      <c r="AA16" s="338"/>
      <c r="AB16" s="347"/>
    </row>
    <row r="17" spans="1:28" s="15" customFormat="1" ht="18" customHeight="1">
      <c r="A17" s="740" t="s">
        <v>777</v>
      </c>
      <c r="B17" s="747"/>
      <c r="C17" s="104"/>
      <c r="D17" s="197"/>
      <c r="E17" s="198"/>
      <c r="F17" s="198"/>
      <c r="G17" s="198"/>
      <c r="H17" s="321"/>
      <c r="I17" s="200"/>
      <c r="J17" s="200"/>
      <c r="K17" s="200"/>
      <c r="L17" s="200"/>
      <c r="M17" s="200"/>
      <c r="N17" s="200"/>
      <c r="O17" s="200"/>
      <c r="P17" s="200"/>
      <c r="Q17" s="200"/>
      <c r="R17" s="200"/>
      <c r="S17" s="200"/>
      <c r="T17" s="200"/>
      <c r="U17" s="200"/>
      <c r="V17" s="200"/>
      <c r="W17" s="200"/>
      <c r="X17" s="200"/>
      <c r="Y17" s="200"/>
      <c r="Z17" s="200"/>
      <c r="AA17" s="339"/>
      <c r="AB17" s="348"/>
    </row>
    <row r="18" spans="1:28" s="15" customFormat="1" ht="18" customHeight="1">
      <c r="A18" s="735"/>
      <c r="B18" s="736" t="s">
        <v>127</v>
      </c>
      <c r="C18" s="110"/>
      <c r="D18" s="325"/>
      <c r="E18" s="252"/>
      <c r="F18" s="252"/>
      <c r="G18" s="252"/>
      <c r="H18" s="315"/>
      <c r="I18" s="261"/>
      <c r="J18" s="261"/>
      <c r="K18" s="261"/>
      <c r="L18" s="261"/>
      <c r="M18" s="261"/>
      <c r="N18" s="261"/>
      <c r="O18" s="261"/>
      <c r="P18" s="261"/>
      <c r="Q18" s="261"/>
      <c r="R18" s="261"/>
      <c r="S18" s="261"/>
      <c r="T18" s="261"/>
      <c r="U18" s="261"/>
      <c r="V18" s="261"/>
      <c r="W18" s="261"/>
      <c r="X18" s="261"/>
      <c r="Y18" s="261"/>
      <c r="Z18" s="261"/>
      <c r="AA18" s="334"/>
      <c r="AB18" s="342"/>
    </row>
    <row r="19" spans="1:28" s="15" customFormat="1" ht="18" customHeight="1">
      <c r="A19" s="735"/>
      <c r="B19" s="737" t="s">
        <v>128</v>
      </c>
      <c r="C19" s="111"/>
      <c r="D19" s="326"/>
      <c r="E19" s="253"/>
      <c r="F19" s="253"/>
      <c r="G19" s="253"/>
      <c r="H19" s="316"/>
      <c r="I19" s="201"/>
      <c r="J19" s="201"/>
      <c r="K19" s="201"/>
      <c r="L19" s="201"/>
      <c r="M19" s="201"/>
      <c r="N19" s="201"/>
      <c r="O19" s="201"/>
      <c r="P19" s="201"/>
      <c r="Q19" s="201"/>
      <c r="R19" s="201"/>
      <c r="S19" s="201"/>
      <c r="T19" s="201"/>
      <c r="U19" s="201"/>
      <c r="V19" s="201"/>
      <c r="W19" s="201"/>
      <c r="X19" s="201"/>
      <c r="Y19" s="201"/>
      <c r="Z19" s="201"/>
      <c r="AA19" s="335"/>
      <c r="AB19" s="343"/>
    </row>
    <row r="20" spans="1:28" s="15" customFormat="1" ht="18" customHeight="1">
      <c r="A20" s="735"/>
      <c r="B20" s="737" t="s">
        <v>129</v>
      </c>
      <c r="C20" s="111"/>
      <c r="D20" s="326"/>
      <c r="E20" s="253"/>
      <c r="F20" s="253"/>
      <c r="G20" s="253"/>
      <c r="H20" s="316"/>
      <c r="I20" s="201"/>
      <c r="J20" s="201"/>
      <c r="K20" s="201"/>
      <c r="L20" s="201"/>
      <c r="M20" s="201"/>
      <c r="N20" s="201"/>
      <c r="O20" s="201"/>
      <c r="P20" s="201"/>
      <c r="Q20" s="201"/>
      <c r="R20" s="201"/>
      <c r="S20" s="201"/>
      <c r="T20" s="201"/>
      <c r="U20" s="201"/>
      <c r="V20" s="201"/>
      <c r="W20" s="201"/>
      <c r="X20" s="201"/>
      <c r="Y20" s="201"/>
      <c r="Z20" s="201"/>
      <c r="AA20" s="335"/>
      <c r="AB20" s="343"/>
    </row>
    <row r="21" spans="1:28" s="15" customFormat="1" ht="18" customHeight="1">
      <c r="A21" s="735"/>
      <c r="B21" s="748" t="s">
        <v>130</v>
      </c>
      <c r="C21" s="113"/>
      <c r="D21" s="331"/>
      <c r="E21" s="258"/>
      <c r="F21" s="258"/>
      <c r="G21" s="258"/>
      <c r="H21" s="322"/>
      <c r="I21" s="203"/>
      <c r="J21" s="203"/>
      <c r="K21" s="203"/>
      <c r="L21" s="203"/>
      <c r="M21" s="203"/>
      <c r="N21" s="203"/>
      <c r="O21" s="203"/>
      <c r="P21" s="203"/>
      <c r="Q21" s="203"/>
      <c r="R21" s="203"/>
      <c r="S21" s="203"/>
      <c r="T21" s="203"/>
      <c r="U21" s="203"/>
      <c r="V21" s="203"/>
      <c r="W21" s="203"/>
      <c r="X21" s="203"/>
      <c r="Y21" s="203"/>
      <c r="Z21" s="203"/>
      <c r="AA21" s="204"/>
      <c r="AB21" s="349"/>
    </row>
    <row r="22" spans="1:28" s="15" customFormat="1" ht="18" customHeight="1">
      <c r="A22" s="738"/>
      <c r="B22" s="749" t="s">
        <v>131</v>
      </c>
      <c r="C22" s="202"/>
      <c r="D22" s="332"/>
      <c r="E22" s="259"/>
      <c r="F22" s="259"/>
      <c r="G22" s="259"/>
      <c r="H22" s="716"/>
      <c r="I22" s="716"/>
      <c r="J22" s="716"/>
      <c r="K22" s="716"/>
      <c r="L22" s="716"/>
      <c r="M22" s="716"/>
      <c r="N22" s="716"/>
      <c r="O22" s="716"/>
      <c r="P22" s="716"/>
      <c r="Q22" s="716"/>
      <c r="R22" s="716"/>
      <c r="S22" s="716"/>
      <c r="T22" s="716"/>
      <c r="U22" s="716"/>
      <c r="V22" s="716"/>
      <c r="W22" s="716"/>
      <c r="X22" s="716"/>
      <c r="Y22" s="716"/>
      <c r="Z22" s="716"/>
      <c r="AA22" s="717"/>
      <c r="AB22" s="350"/>
    </row>
    <row r="23" spans="1:28" s="15" customFormat="1" ht="18" customHeight="1">
      <c r="A23" s="735" t="s">
        <v>779</v>
      </c>
      <c r="B23" s="750"/>
      <c r="C23" s="107"/>
      <c r="D23" s="330"/>
      <c r="E23" s="257"/>
      <c r="F23" s="257"/>
      <c r="G23" s="257"/>
      <c r="H23" s="323"/>
      <c r="I23" s="262"/>
      <c r="J23" s="262"/>
      <c r="K23" s="262"/>
      <c r="L23" s="262"/>
      <c r="M23" s="262"/>
      <c r="N23" s="262"/>
      <c r="O23" s="262"/>
      <c r="P23" s="262"/>
      <c r="Q23" s="262"/>
      <c r="R23" s="262"/>
      <c r="S23" s="262"/>
      <c r="T23" s="262"/>
      <c r="U23" s="262"/>
      <c r="V23" s="262"/>
      <c r="W23" s="262"/>
      <c r="X23" s="262"/>
      <c r="Y23" s="262"/>
      <c r="Z23" s="262"/>
      <c r="AA23" s="340"/>
      <c r="AB23" s="351"/>
    </row>
    <row r="24" spans="1:28" s="15" customFormat="1" ht="18" customHeight="1">
      <c r="A24" s="735"/>
      <c r="B24" s="751" t="s">
        <v>99</v>
      </c>
      <c r="C24" s="110"/>
      <c r="D24" s="325"/>
      <c r="E24" s="252"/>
      <c r="F24" s="252"/>
      <c r="G24" s="252"/>
      <c r="H24" s="315"/>
      <c r="I24" s="261"/>
      <c r="J24" s="261"/>
      <c r="K24" s="261"/>
      <c r="L24" s="261"/>
      <c r="M24" s="261"/>
      <c r="N24" s="261"/>
      <c r="O24" s="261"/>
      <c r="P24" s="261"/>
      <c r="Q24" s="261"/>
      <c r="R24" s="261"/>
      <c r="S24" s="261"/>
      <c r="T24" s="261"/>
      <c r="U24" s="261"/>
      <c r="V24" s="261"/>
      <c r="W24" s="261"/>
      <c r="X24" s="261"/>
      <c r="Y24" s="261"/>
      <c r="Z24" s="261"/>
      <c r="AA24" s="334"/>
      <c r="AB24" s="342"/>
    </row>
    <row r="25" spans="1:28" s="15" customFormat="1" ht="18" customHeight="1">
      <c r="A25" s="738"/>
      <c r="B25" s="752" t="s">
        <v>135</v>
      </c>
      <c r="C25" s="106"/>
      <c r="D25" s="324"/>
      <c r="E25" s="260"/>
      <c r="F25" s="260"/>
      <c r="G25" s="260"/>
      <c r="H25" s="323"/>
      <c r="I25" s="262"/>
      <c r="J25" s="262"/>
      <c r="K25" s="262"/>
      <c r="L25" s="262"/>
      <c r="M25" s="262"/>
      <c r="N25" s="262"/>
      <c r="O25" s="262"/>
      <c r="P25" s="262"/>
      <c r="Q25" s="262"/>
      <c r="R25" s="262"/>
      <c r="S25" s="262"/>
      <c r="T25" s="262"/>
      <c r="U25" s="262"/>
      <c r="V25" s="262"/>
      <c r="W25" s="262"/>
      <c r="X25" s="262"/>
      <c r="Y25" s="262"/>
      <c r="Z25" s="262"/>
      <c r="AA25" s="340"/>
      <c r="AB25" s="351"/>
    </row>
    <row r="26" spans="1:28" s="15" customFormat="1" ht="18" customHeight="1">
      <c r="A26" s="743" t="s">
        <v>830</v>
      </c>
      <c r="B26" s="734"/>
      <c r="C26" s="106"/>
      <c r="D26" s="324"/>
      <c r="E26" s="260"/>
      <c r="F26" s="260"/>
      <c r="G26" s="260"/>
      <c r="H26" s="314"/>
      <c r="I26" s="260"/>
      <c r="J26" s="260"/>
      <c r="K26" s="260"/>
      <c r="L26" s="260"/>
      <c r="M26" s="260"/>
      <c r="N26" s="260"/>
      <c r="O26" s="260"/>
      <c r="P26" s="260"/>
      <c r="Q26" s="260"/>
      <c r="R26" s="260"/>
      <c r="S26" s="260"/>
      <c r="T26" s="260"/>
      <c r="U26" s="260"/>
      <c r="V26" s="260"/>
      <c r="W26" s="260"/>
      <c r="X26" s="260"/>
      <c r="Y26" s="260"/>
      <c r="Z26" s="260"/>
      <c r="AA26" s="333"/>
      <c r="AB26" s="352"/>
    </row>
    <row r="27" spans="1:28" s="15" customFormat="1" ht="10.5" customHeight="1">
      <c r="A27" s="84"/>
      <c r="B27" s="84"/>
      <c r="H27" s="108"/>
      <c r="I27" s="108"/>
      <c r="J27" s="108"/>
      <c r="K27" s="108"/>
      <c r="L27" s="108"/>
      <c r="M27" s="108"/>
      <c r="N27" s="108"/>
      <c r="O27" s="108"/>
      <c r="P27" s="108"/>
      <c r="Q27" s="108"/>
      <c r="R27" s="108"/>
      <c r="S27" s="108"/>
      <c r="T27" s="108"/>
    </row>
    <row r="28" spans="1:28" s="15" customFormat="1" ht="18" customHeight="1">
      <c r="A28" s="84" t="s">
        <v>133</v>
      </c>
      <c r="B28" s="84"/>
      <c r="H28" s="108"/>
      <c r="I28" s="108"/>
      <c r="J28" s="108"/>
      <c r="K28" s="108"/>
      <c r="L28" s="108"/>
      <c r="M28" s="108"/>
      <c r="N28" s="108"/>
      <c r="O28" s="108"/>
      <c r="P28" s="108"/>
      <c r="Q28" s="108"/>
      <c r="R28" s="108"/>
      <c r="S28" s="108"/>
      <c r="T28" s="108"/>
    </row>
    <row r="29" spans="1:28" s="15" customFormat="1" ht="20.100000000000001" customHeight="1">
      <c r="A29" s="1228"/>
      <c r="B29" s="1229"/>
      <c r="C29" s="1230"/>
      <c r="D29" s="1221" t="s">
        <v>780</v>
      </c>
      <c r="E29" s="1222"/>
      <c r="F29" s="1222"/>
      <c r="G29" s="1223"/>
      <c r="H29" s="1224"/>
      <c r="I29" s="1225"/>
      <c r="J29" s="1225"/>
      <c r="K29" s="1225"/>
      <c r="L29" s="1225"/>
      <c r="M29" s="1225"/>
      <c r="N29" s="1225"/>
      <c r="O29" s="1225"/>
      <c r="P29" s="1225"/>
      <c r="Q29" s="1225"/>
      <c r="R29" s="1225"/>
      <c r="S29" s="1225"/>
      <c r="T29" s="1225"/>
      <c r="U29" s="1225"/>
      <c r="V29" s="1225"/>
      <c r="W29" s="1225"/>
      <c r="X29" s="1225"/>
      <c r="Y29" s="1225"/>
      <c r="Z29" s="1225"/>
      <c r="AA29" s="1226"/>
      <c r="AB29" s="1111" t="s">
        <v>100</v>
      </c>
    </row>
    <row r="30" spans="1:28" s="15" customFormat="1" ht="20.100000000000001" customHeight="1">
      <c r="A30" s="1231"/>
      <c r="B30" s="1232"/>
      <c r="C30" s="1233"/>
      <c r="D30" s="1241"/>
      <c r="E30" s="1242"/>
      <c r="F30" s="1242"/>
      <c r="G30" s="1238" t="s">
        <v>35</v>
      </c>
      <c r="H30" s="1239"/>
      <c r="I30" s="1239"/>
      <c r="J30" s="1239"/>
      <c r="K30" s="1239"/>
      <c r="L30" s="1239"/>
      <c r="M30" s="1239"/>
      <c r="N30" s="1239"/>
      <c r="O30" s="1239"/>
      <c r="P30" s="1239"/>
      <c r="Q30" s="1239"/>
      <c r="R30" s="1239"/>
      <c r="S30" s="1239"/>
      <c r="T30" s="1239"/>
      <c r="U30" s="1239"/>
      <c r="V30" s="1239"/>
      <c r="W30" s="1239"/>
      <c r="X30" s="1239"/>
      <c r="Y30" s="1239"/>
      <c r="Z30" s="1239"/>
      <c r="AA30" s="1240"/>
      <c r="AB30" s="1236"/>
    </row>
    <row r="31" spans="1:28" s="15" customFormat="1" ht="20.100000000000001" customHeight="1">
      <c r="A31" s="1231"/>
      <c r="B31" s="1232"/>
      <c r="C31" s="1233"/>
      <c r="D31" s="101" t="s">
        <v>54</v>
      </c>
      <c r="E31" s="102" t="s">
        <v>55</v>
      </c>
      <c r="F31" s="102" t="s">
        <v>56</v>
      </c>
      <c r="G31" s="311" t="s">
        <v>57</v>
      </c>
      <c r="H31" s="101" t="s">
        <v>58</v>
      </c>
      <c r="I31" s="102" t="s">
        <v>59</v>
      </c>
      <c r="J31" s="102" t="s">
        <v>60</v>
      </c>
      <c r="K31" s="102" t="s">
        <v>61</v>
      </c>
      <c r="L31" s="102" t="s">
        <v>62</v>
      </c>
      <c r="M31" s="102" t="s">
        <v>63</v>
      </c>
      <c r="N31" s="102" t="s">
        <v>64</v>
      </c>
      <c r="O31" s="102" t="s">
        <v>65</v>
      </c>
      <c r="P31" s="102" t="s">
        <v>66</v>
      </c>
      <c r="Q31" s="102" t="s">
        <v>67</v>
      </c>
      <c r="R31" s="102" t="s">
        <v>68</v>
      </c>
      <c r="S31" s="102" t="s">
        <v>69</v>
      </c>
      <c r="T31" s="102" t="s">
        <v>150</v>
      </c>
      <c r="U31" s="102" t="s">
        <v>151</v>
      </c>
      <c r="V31" s="102" t="s">
        <v>152</v>
      </c>
      <c r="W31" s="102" t="s">
        <v>153</v>
      </c>
      <c r="X31" s="102" t="s">
        <v>154</v>
      </c>
      <c r="Y31" s="102" t="s">
        <v>155</v>
      </c>
      <c r="Z31" s="102" t="s">
        <v>156</v>
      </c>
      <c r="AA31" s="311" t="s">
        <v>383</v>
      </c>
      <c r="AB31" s="1237"/>
    </row>
    <row r="32" spans="1:28" s="15" customFormat="1" ht="18" customHeight="1">
      <c r="A32" s="753" t="s">
        <v>134</v>
      </c>
      <c r="B32" s="747"/>
      <c r="C32" s="103"/>
      <c r="D32" s="355"/>
      <c r="E32" s="114"/>
      <c r="F32" s="114"/>
      <c r="G32" s="715"/>
      <c r="H32" s="357"/>
      <c r="I32" s="310"/>
      <c r="J32" s="310"/>
      <c r="K32" s="310"/>
      <c r="L32" s="310"/>
      <c r="M32" s="310"/>
      <c r="N32" s="310"/>
      <c r="O32" s="310"/>
      <c r="P32" s="310"/>
      <c r="Q32" s="310"/>
      <c r="R32" s="310"/>
      <c r="S32" s="310"/>
      <c r="T32" s="310"/>
      <c r="U32" s="310"/>
      <c r="V32" s="310"/>
      <c r="W32" s="310"/>
      <c r="X32" s="310"/>
      <c r="Y32" s="310"/>
      <c r="Z32" s="310"/>
      <c r="AA32" s="358"/>
      <c r="AB32" s="353"/>
    </row>
    <row r="33" spans="1:28" s="15" customFormat="1" ht="18" customHeight="1" thickBot="1">
      <c r="A33" s="735"/>
      <c r="B33" s="754" t="s">
        <v>831</v>
      </c>
      <c r="C33" s="356"/>
      <c r="D33" s="359">
        <f>D22</f>
        <v>0</v>
      </c>
      <c r="E33" s="200">
        <f t="shared" ref="E33:G33" si="0">E22</f>
        <v>0</v>
      </c>
      <c r="F33" s="200">
        <f t="shared" si="0"/>
        <v>0</v>
      </c>
      <c r="G33" s="263">
        <f t="shared" si="0"/>
        <v>0</v>
      </c>
      <c r="H33" s="359">
        <f>H16</f>
        <v>0</v>
      </c>
      <c r="I33" s="200">
        <f t="shared" ref="I33:AA33" si="1">I16</f>
        <v>0</v>
      </c>
      <c r="J33" s="200">
        <f t="shared" si="1"/>
        <v>0</v>
      </c>
      <c r="K33" s="200">
        <f t="shared" si="1"/>
        <v>0</v>
      </c>
      <c r="L33" s="200">
        <f t="shared" si="1"/>
        <v>0</v>
      </c>
      <c r="M33" s="200">
        <f t="shared" si="1"/>
        <v>0</v>
      </c>
      <c r="N33" s="200">
        <f t="shared" si="1"/>
        <v>0</v>
      </c>
      <c r="O33" s="200">
        <f t="shared" si="1"/>
        <v>0</v>
      </c>
      <c r="P33" s="200">
        <f t="shared" si="1"/>
        <v>0</v>
      </c>
      <c r="Q33" s="200">
        <f t="shared" si="1"/>
        <v>0</v>
      </c>
      <c r="R33" s="200">
        <f t="shared" si="1"/>
        <v>0</v>
      </c>
      <c r="S33" s="200">
        <f t="shared" si="1"/>
        <v>0</v>
      </c>
      <c r="T33" s="200">
        <f t="shared" si="1"/>
        <v>0</v>
      </c>
      <c r="U33" s="200">
        <f t="shared" si="1"/>
        <v>0</v>
      </c>
      <c r="V33" s="200">
        <f t="shared" si="1"/>
        <v>0</v>
      </c>
      <c r="W33" s="200">
        <f t="shared" si="1"/>
        <v>0</v>
      </c>
      <c r="X33" s="200">
        <f t="shared" si="1"/>
        <v>0</v>
      </c>
      <c r="Y33" s="200">
        <f t="shared" si="1"/>
        <v>0</v>
      </c>
      <c r="Z33" s="200">
        <f t="shared" si="1"/>
        <v>0</v>
      </c>
      <c r="AA33" s="263">
        <f t="shared" si="1"/>
        <v>0</v>
      </c>
      <c r="AB33" s="353"/>
    </row>
    <row r="34" spans="1:28" s="15" customFormat="1" ht="18" customHeight="1" thickBot="1">
      <c r="A34" s="738"/>
      <c r="B34" s="755" t="s">
        <v>136</v>
      </c>
      <c r="C34" s="628" t="e">
        <f>IRR(H33:AA33)</f>
        <v>#NUM!</v>
      </c>
      <c r="D34" s="354"/>
      <c r="E34" s="310"/>
      <c r="F34" s="310"/>
      <c r="G34" s="358"/>
      <c r="H34" s="357"/>
      <c r="I34" s="310"/>
      <c r="J34" s="310"/>
      <c r="K34" s="310"/>
      <c r="L34" s="310"/>
      <c r="M34" s="310"/>
      <c r="N34" s="310"/>
      <c r="O34" s="310"/>
      <c r="P34" s="310"/>
      <c r="Q34" s="310"/>
      <c r="R34" s="310"/>
      <c r="S34" s="310"/>
      <c r="T34" s="310"/>
      <c r="U34" s="310"/>
      <c r="V34" s="310"/>
      <c r="W34" s="310"/>
      <c r="X34" s="310"/>
      <c r="Y34" s="310"/>
      <c r="Z34" s="310"/>
      <c r="AA34" s="358"/>
      <c r="AB34" s="353"/>
    </row>
    <row r="35" spans="1:28" ht="10.5" customHeight="1">
      <c r="A35" s="84"/>
      <c r="H35" s="56"/>
      <c r="I35" s="56"/>
      <c r="J35" s="56"/>
      <c r="K35" s="56"/>
      <c r="L35" s="56"/>
      <c r="M35" s="56"/>
      <c r="N35" s="56"/>
      <c r="O35" s="56"/>
      <c r="P35" s="56"/>
      <c r="Q35" s="56"/>
      <c r="R35" s="56"/>
      <c r="S35" s="56"/>
      <c r="T35" s="56"/>
    </row>
    <row r="36" spans="1:28" ht="14.25" thickBot="1">
      <c r="A36" s="731" t="s">
        <v>159</v>
      </c>
      <c r="B36" s="756"/>
      <c r="H36" s="56"/>
      <c r="I36" s="56"/>
      <c r="J36" s="56"/>
      <c r="K36" s="56"/>
      <c r="L36" s="56"/>
      <c r="M36" s="56"/>
      <c r="N36" s="56"/>
      <c r="O36" s="56"/>
      <c r="P36" s="56"/>
      <c r="Q36" s="56"/>
      <c r="R36" s="56"/>
      <c r="S36" s="56"/>
      <c r="T36" s="56"/>
    </row>
    <row r="37" spans="1:28" ht="13.5" customHeight="1">
      <c r="A37" s="757" t="s">
        <v>107</v>
      </c>
      <c r="B37" s="758"/>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5"/>
    </row>
    <row r="38" spans="1:28" ht="13.5" customHeight="1">
      <c r="A38" s="759"/>
      <c r="B38" s="760"/>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266"/>
    </row>
    <row r="39" spans="1:28" ht="12.75" customHeight="1">
      <c r="A39" s="759"/>
      <c r="B39" s="760"/>
      <c r="C39" s="629"/>
      <c r="D39" s="629"/>
      <c r="E39" s="629"/>
      <c r="F39" s="629"/>
      <c r="G39" s="629"/>
      <c r="H39" s="629"/>
      <c r="I39" s="629"/>
      <c r="J39" s="629"/>
      <c r="K39" s="629"/>
      <c r="L39" s="629"/>
      <c r="M39" s="629"/>
      <c r="N39" s="629"/>
      <c r="O39" s="629"/>
      <c r="P39" s="629"/>
      <c r="Q39" s="629"/>
      <c r="R39" s="629"/>
      <c r="S39" s="629"/>
      <c r="T39" s="629"/>
      <c r="U39" s="629"/>
      <c r="V39" s="629"/>
      <c r="W39" s="629"/>
      <c r="X39" s="629"/>
      <c r="Y39" s="629"/>
      <c r="Z39" s="629"/>
      <c r="AA39" s="629"/>
      <c r="AB39" s="266"/>
    </row>
    <row r="40" spans="1:28" ht="12.75" customHeight="1">
      <c r="A40" s="759"/>
      <c r="B40" s="760"/>
      <c r="C40" s="629"/>
      <c r="D40" s="629"/>
      <c r="E40" s="629"/>
      <c r="F40" s="629"/>
      <c r="G40" s="629"/>
      <c r="H40" s="629"/>
      <c r="I40" s="629"/>
      <c r="J40" s="629"/>
      <c r="K40" s="629"/>
      <c r="L40" s="629"/>
      <c r="M40" s="629"/>
      <c r="N40" s="629"/>
      <c r="O40" s="629"/>
      <c r="P40" s="629"/>
      <c r="Q40" s="629"/>
      <c r="R40" s="629"/>
      <c r="S40" s="629"/>
      <c r="T40" s="629"/>
      <c r="U40" s="629"/>
      <c r="V40" s="629"/>
      <c r="W40" s="629"/>
      <c r="X40" s="629"/>
      <c r="Y40" s="629"/>
      <c r="Z40" s="629"/>
      <c r="AA40" s="629"/>
      <c r="AB40" s="266"/>
    </row>
    <row r="41" spans="1:28" ht="12.75" customHeight="1">
      <c r="A41" s="759"/>
      <c r="B41" s="760"/>
      <c r="C41" s="629"/>
      <c r="D41" s="629"/>
      <c r="E41" s="629"/>
      <c r="F41" s="629"/>
      <c r="G41" s="629"/>
      <c r="H41" s="629"/>
      <c r="I41" s="629"/>
      <c r="J41" s="629"/>
      <c r="K41" s="629"/>
      <c r="L41" s="629"/>
      <c r="M41" s="629"/>
      <c r="N41" s="629"/>
      <c r="O41" s="629"/>
      <c r="P41" s="629"/>
      <c r="Q41" s="629"/>
      <c r="R41" s="629"/>
      <c r="S41" s="629"/>
      <c r="T41" s="629"/>
      <c r="U41" s="629"/>
      <c r="V41" s="629"/>
      <c r="W41" s="629"/>
      <c r="X41" s="629"/>
      <c r="Y41" s="629"/>
      <c r="Z41" s="629"/>
      <c r="AA41" s="629"/>
      <c r="AB41" s="266"/>
    </row>
    <row r="42" spans="1:28" ht="12.75" customHeight="1">
      <c r="A42" s="759"/>
      <c r="B42" s="760"/>
      <c r="C42" s="629"/>
      <c r="D42" s="629"/>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266"/>
    </row>
    <row r="43" spans="1:28" ht="12.75" customHeight="1">
      <c r="A43" s="759"/>
      <c r="B43" s="760"/>
      <c r="C43" s="629"/>
      <c r="D43" s="629"/>
      <c r="E43" s="629"/>
      <c r="F43" s="629"/>
      <c r="G43" s="629"/>
      <c r="H43" s="629"/>
      <c r="I43" s="629"/>
      <c r="J43" s="629"/>
      <c r="K43" s="629"/>
      <c r="L43" s="629"/>
      <c r="M43" s="629"/>
      <c r="N43" s="629"/>
      <c r="O43" s="629"/>
      <c r="P43" s="629"/>
      <c r="Q43" s="629"/>
      <c r="R43" s="629"/>
      <c r="S43" s="629"/>
      <c r="T43" s="629"/>
      <c r="U43" s="629"/>
      <c r="V43" s="629"/>
      <c r="W43" s="629"/>
      <c r="X43" s="629"/>
      <c r="Y43" s="629"/>
      <c r="Z43" s="629"/>
      <c r="AA43" s="629"/>
      <c r="AB43" s="266"/>
    </row>
    <row r="44" spans="1:28" ht="12.75" customHeight="1">
      <c r="A44" s="759"/>
      <c r="B44" s="760"/>
      <c r="C44" s="629"/>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266"/>
    </row>
    <row r="45" spans="1:28">
      <c r="A45" s="759"/>
      <c r="B45" s="760"/>
      <c r="C45" s="629"/>
      <c r="D45" s="629"/>
      <c r="E45" s="629"/>
      <c r="F45" s="629"/>
      <c r="G45" s="629"/>
      <c r="H45" s="629"/>
      <c r="I45" s="629"/>
      <c r="J45" s="629"/>
      <c r="K45" s="629"/>
      <c r="L45" s="629"/>
      <c r="M45" s="629"/>
      <c r="N45" s="629"/>
      <c r="O45" s="629"/>
      <c r="P45" s="629"/>
      <c r="Q45" s="629"/>
      <c r="R45" s="629"/>
      <c r="S45" s="629"/>
      <c r="T45" s="629"/>
      <c r="U45" s="629"/>
      <c r="V45" s="629"/>
      <c r="W45" s="629"/>
      <c r="X45" s="629"/>
      <c r="Y45" s="629"/>
      <c r="Z45" s="629"/>
      <c r="AA45" s="629"/>
      <c r="AB45" s="266"/>
    </row>
    <row r="46" spans="1:28">
      <c r="A46" s="759"/>
      <c r="B46" s="760"/>
      <c r="C46" s="629"/>
      <c r="D46" s="629"/>
      <c r="E46" s="629"/>
      <c r="F46" s="629"/>
      <c r="G46" s="629"/>
      <c r="H46" s="629"/>
      <c r="I46" s="629"/>
      <c r="J46" s="629"/>
      <c r="K46" s="629"/>
      <c r="L46" s="629"/>
      <c r="M46" s="629"/>
      <c r="N46" s="629"/>
      <c r="O46" s="629"/>
      <c r="P46" s="629"/>
      <c r="Q46" s="629"/>
      <c r="R46" s="629"/>
      <c r="S46" s="629"/>
      <c r="T46" s="629"/>
      <c r="U46" s="629"/>
      <c r="V46" s="629"/>
      <c r="W46" s="629"/>
      <c r="X46" s="629"/>
      <c r="Y46" s="629"/>
      <c r="Z46" s="629"/>
      <c r="AA46" s="629"/>
      <c r="AB46" s="266"/>
    </row>
    <row r="47" spans="1:28" ht="14.25" thickBot="1">
      <c r="A47" s="761"/>
      <c r="B47" s="762"/>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8"/>
    </row>
    <row r="48" spans="1:28" ht="13.5" customHeight="1"/>
    <row r="49" ht="12.75" customHeight="1"/>
  </sheetData>
  <protectedRanges>
    <protectedRange sqref="A48:IV69" name="範囲4"/>
    <protectedRange sqref="D26:F26 D24:AA25 H22:AA23 H11:AB12 H19:AB20 D14:AB14 AB22:AB25" name="範囲3"/>
    <protectedRange sqref="A37:IV47" name="範囲4_1"/>
  </protectedRanges>
  <mergeCells count="14">
    <mergeCell ref="D29:G29"/>
    <mergeCell ref="H29:AA29"/>
    <mergeCell ref="AA1:AB1"/>
    <mergeCell ref="A29:C31"/>
    <mergeCell ref="A6:C8"/>
    <mergeCell ref="D6:G6"/>
    <mergeCell ref="AB29:AB31"/>
    <mergeCell ref="H6:AA6"/>
    <mergeCell ref="AB6:AB8"/>
    <mergeCell ref="A2:AB2"/>
    <mergeCell ref="G7:AA7"/>
    <mergeCell ref="D7:F7"/>
    <mergeCell ref="D30:F30"/>
    <mergeCell ref="G30:AA30"/>
  </mergeCells>
  <phoneticPr fontId="7"/>
  <pageMargins left="1" right="1" top="1" bottom="1" header="0.5" footer="0.5"/>
  <pageSetup paperSize="8" scale="77"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CCC0D-C721-4C7B-A1B4-107C6EB1B99D}">
  <sheetPr>
    <pageSetUpPr fitToPage="1"/>
  </sheetPr>
  <dimension ref="A1:O167"/>
  <sheetViews>
    <sheetView showGridLines="0" view="pageBreakPreview" topLeftCell="A148" zoomScale="110" zoomScaleNormal="100" zoomScaleSheetLayoutView="110" workbookViewId="0">
      <selection activeCell="I127" sqref="I127"/>
    </sheetView>
  </sheetViews>
  <sheetFormatPr defaultColWidth="8.75" defaultRowHeight="13.5"/>
  <cols>
    <col min="1" max="1" width="1.625" style="646" customWidth="1"/>
    <col min="2" max="2" width="5.375" style="643" customWidth="1"/>
    <col min="3" max="4" width="7.75" style="644" customWidth="1"/>
    <col min="5" max="5" width="7.625" style="645" customWidth="1"/>
    <col min="6" max="6" width="7.375" style="643" customWidth="1"/>
    <col min="7" max="7" width="7" style="643" customWidth="1"/>
    <col min="8" max="8" width="52.75" style="645" customWidth="1"/>
    <col min="9" max="9" width="9.625" style="646" customWidth="1"/>
    <col min="10" max="10" width="7.625" style="645" customWidth="1"/>
    <col min="11" max="11" width="7.625" style="644" customWidth="1"/>
    <col min="12" max="12" width="80.625" style="645" customWidth="1"/>
    <col min="13" max="13" width="9.625" style="646" customWidth="1"/>
    <col min="14" max="15" width="7.625" style="646" customWidth="1"/>
    <col min="16" max="16384" width="8.75" style="646"/>
  </cols>
  <sheetData>
    <row r="1" spans="2:15" ht="18" customHeight="1"/>
    <row r="2" spans="2:15" ht="24" customHeight="1">
      <c r="B2" s="914" t="s">
        <v>697</v>
      </c>
      <c r="C2" s="914"/>
      <c r="D2" s="914"/>
      <c r="E2" s="914"/>
      <c r="F2" s="914"/>
      <c r="G2" s="914"/>
      <c r="H2" s="914"/>
      <c r="I2" s="914"/>
      <c r="J2" s="914"/>
      <c r="K2" s="914"/>
      <c r="L2" s="914"/>
      <c r="M2" s="914"/>
      <c r="N2" s="43"/>
    </row>
    <row r="3" spans="2:15" ht="6" customHeight="1">
      <c r="B3" s="647"/>
      <c r="C3" s="648"/>
      <c r="D3" s="648"/>
      <c r="E3" s="648"/>
      <c r="F3" s="647"/>
      <c r="G3" s="647"/>
      <c r="H3" s="648"/>
      <c r="I3" s="647"/>
      <c r="J3" s="648"/>
      <c r="K3" s="648"/>
      <c r="L3" s="648"/>
      <c r="M3" s="647"/>
      <c r="N3" s="647"/>
      <c r="O3" s="647"/>
    </row>
    <row r="4" spans="2:15" ht="18" customHeight="1">
      <c r="B4" s="649" t="s">
        <v>702</v>
      </c>
    </row>
    <row r="5" spans="2:15" ht="42" customHeight="1">
      <c r="B5" s="650" t="s">
        <v>471</v>
      </c>
      <c r="C5" s="915" t="s">
        <v>470</v>
      </c>
      <c r="D5" s="915"/>
      <c r="E5" s="915"/>
      <c r="F5" s="915"/>
      <c r="G5" s="915"/>
      <c r="H5" s="652" t="s">
        <v>469</v>
      </c>
      <c r="I5" s="915" t="s">
        <v>468</v>
      </c>
      <c r="J5" s="915"/>
      <c r="K5" s="915"/>
      <c r="L5" s="652" t="s">
        <v>467</v>
      </c>
      <c r="M5" s="919" t="s">
        <v>696</v>
      </c>
      <c r="N5" s="920"/>
      <c r="O5" s="921"/>
    </row>
    <row r="6" spans="2:15" ht="21" customHeight="1">
      <c r="B6" s="701" t="s">
        <v>698</v>
      </c>
      <c r="C6" s="702" t="s">
        <v>699</v>
      </c>
      <c r="D6" s="702" t="s">
        <v>700</v>
      </c>
      <c r="E6" s="702" t="s">
        <v>701</v>
      </c>
      <c r="F6" s="702" t="s">
        <v>698</v>
      </c>
      <c r="G6" s="702" t="s">
        <v>698</v>
      </c>
      <c r="H6" s="702" t="s">
        <v>671</v>
      </c>
      <c r="I6" s="703">
        <v>550</v>
      </c>
      <c r="J6" s="712" t="s">
        <v>732</v>
      </c>
      <c r="K6" s="704" t="s">
        <v>522</v>
      </c>
      <c r="L6" s="705" t="s">
        <v>711</v>
      </c>
      <c r="M6" s="706">
        <v>550</v>
      </c>
      <c r="N6" s="707" t="s">
        <v>732</v>
      </c>
      <c r="O6" s="708"/>
    </row>
    <row r="7" spans="2:15" ht="5.0999999999999996" customHeight="1">
      <c r="B7" s="649"/>
    </row>
    <row r="8" spans="2:15" ht="21" customHeight="1">
      <c r="B8" s="649" t="s">
        <v>703</v>
      </c>
    </row>
    <row r="9" spans="2:15" ht="45" customHeight="1">
      <c r="B9" s="650" t="s">
        <v>471</v>
      </c>
      <c r="C9" s="915" t="s">
        <v>470</v>
      </c>
      <c r="D9" s="915"/>
      <c r="E9" s="915"/>
      <c r="F9" s="915"/>
      <c r="G9" s="915"/>
      <c r="H9" s="652" t="s">
        <v>469</v>
      </c>
      <c r="I9" s="915" t="s">
        <v>468</v>
      </c>
      <c r="J9" s="915"/>
      <c r="K9" s="915"/>
      <c r="L9" s="652" t="s">
        <v>467</v>
      </c>
      <c r="M9" s="916" t="s">
        <v>696</v>
      </c>
      <c r="N9" s="917"/>
      <c r="O9" s="918"/>
    </row>
    <row r="10" spans="2:15" ht="21" customHeight="1">
      <c r="B10" s="650">
        <f>ROW(A10)-9</f>
        <v>1</v>
      </c>
      <c r="C10" s="652" t="s">
        <v>507</v>
      </c>
      <c r="D10" s="652" t="s">
        <v>508</v>
      </c>
      <c r="E10" s="652" t="s">
        <v>509</v>
      </c>
      <c r="F10" s="652">
        <v>6</v>
      </c>
      <c r="G10" s="652">
        <v>6.1</v>
      </c>
      <c r="H10" s="653" t="s">
        <v>510</v>
      </c>
      <c r="I10" s="665">
        <v>30</v>
      </c>
      <c r="J10" s="657" t="s">
        <v>511</v>
      </c>
      <c r="K10" s="699" t="s">
        <v>458</v>
      </c>
      <c r="L10" s="697" t="s">
        <v>704</v>
      </c>
      <c r="M10" s="709"/>
      <c r="N10" s="710" t="str">
        <f>J10</f>
        <v>年</v>
      </c>
      <c r="O10" s="711"/>
    </row>
    <row r="11" spans="2:15" ht="21" customHeight="1">
      <c r="B11" s="650">
        <f t="shared" ref="B11:B74" si="0">ROW(A11)-9</f>
        <v>2</v>
      </c>
      <c r="C11" s="652" t="s">
        <v>507</v>
      </c>
      <c r="D11" s="652" t="s">
        <v>508</v>
      </c>
      <c r="E11" s="652" t="s">
        <v>513</v>
      </c>
      <c r="F11" s="652">
        <v>1</v>
      </c>
      <c r="G11" s="654">
        <v>-8</v>
      </c>
      <c r="H11" s="653" t="s">
        <v>514</v>
      </c>
      <c r="I11" s="665">
        <v>30</v>
      </c>
      <c r="J11" s="657" t="s">
        <v>515</v>
      </c>
      <c r="K11" s="699" t="s">
        <v>478</v>
      </c>
      <c r="L11" s="653" t="s">
        <v>516</v>
      </c>
      <c r="M11" s="709"/>
      <c r="N11" s="710" t="str">
        <f t="shared" ref="N11:N46" si="1">J11</f>
        <v>％</v>
      </c>
      <c r="O11" s="711"/>
    </row>
    <row r="12" spans="2:15" ht="21" customHeight="1">
      <c r="B12" s="650">
        <f t="shared" si="0"/>
        <v>3</v>
      </c>
      <c r="C12" s="652" t="s">
        <v>507</v>
      </c>
      <c r="D12" s="652" t="s">
        <v>508</v>
      </c>
      <c r="E12" s="652" t="s">
        <v>513</v>
      </c>
      <c r="F12" s="652">
        <v>1</v>
      </c>
      <c r="G12" s="654">
        <v>-9</v>
      </c>
      <c r="H12" s="653" t="s">
        <v>517</v>
      </c>
      <c r="I12" s="665">
        <v>4</v>
      </c>
      <c r="J12" s="657" t="s">
        <v>518</v>
      </c>
      <c r="K12" s="699" t="s">
        <v>478</v>
      </c>
      <c r="L12" s="697" t="s">
        <v>704</v>
      </c>
      <c r="M12" s="709"/>
      <c r="N12" s="710" t="str">
        <f t="shared" si="1"/>
        <v>時間</v>
      </c>
      <c r="O12" s="711"/>
    </row>
    <row r="13" spans="2:15" ht="21" customHeight="1">
      <c r="B13" s="650">
        <f t="shared" si="0"/>
        <v>4</v>
      </c>
      <c r="C13" s="652" t="s">
        <v>507</v>
      </c>
      <c r="D13" s="652" t="s">
        <v>508</v>
      </c>
      <c r="E13" s="652" t="s">
        <v>513</v>
      </c>
      <c r="F13" s="652">
        <v>1</v>
      </c>
      <c r="G13" s="654">
        <v>-9</v>
      </c>
      <c r="H13" s="653" t="s">
        <v>519</v>
      </c>
      <c r="I13" s="665">
        <v>2.5</v>
      </c>
      <c r="J13" s="657" t="s">
        <v>518</v>
      </c>
      <c r="K13" s="699" t="s">
        <v>478</v>
      </c>
      <c r="L13" s="697" t="s">
        <v>704</v>
      </c>
      <c r="M13" s="709"/>
      <c r="N13" s="710" t="str">
        <f t="shared" si="1"/>
        <v>時間</v>
      </c>
      <c r="O13" s="711"/>
    </row>
    <row r="14" spans="2:15" ht="21" customHeight="1">
      <c r="B14" s="650">
        <f t="shared" si="0"/>
        <v>5</v>
      </c>
      <c r="C14" s="652" t="s">
        <v>507</v>
      </c>
      <c r="D14" s="652" t="s">
        <v>508</v>
      </c>
      <c r="E14" s="652" t="s">
        <v>513</v>
      </c>
      <c r="F14" s="652">
        <v>3</v>
      </c>
      <c r="G14" s="654" t="s">
        <v>476</v>
      </c>
      <c r="H14" s="653" t="s">
        <v>560</v>
      </c>
      <c r="I14" s="665">
        <v>200</v>
      </c>
      <c r="J14" s="657" t="s">
        <v>557</v>
      </c>
      <c r="K14" s="699" t="s">
        <v>522</v>
      </c>
      <c r="L14" s="697"/>
      <c r="M14" s="709"/>
      <c r="N14" s="710" t="str">
        <f t="shared" si="1"/>
        <v>m</v>
      </c>
      <c r="O14" s="711"/>
    </row>
    <row r="15" spans="2:15" ht="21" customHeight="1">
      <c r="B15" s="650">
        <f t="shared" si="0"/>
        <v>6</v>
      </c>
      <c r="C15" s="652" t="s">
        <v>507</v>
      </c>
      <c r="D15" s="652" t="s">
        <v>508</v>
      </c>
      <c r="E15" s="652" t="s">
        <v>513</v>
      </c>
      <c r="F15" s="652">
        <v>3</v>
      </c>
      <c r="G15" s="654">
        <v>-6</v>
      </c>
      <c r="H15" s="653" t="s">
        <v>520</v>
      </c>
      <c r="I15" s="665">
        <v>60</v>
      </c>
      <c r="J15" s="657" t="s">
        <v>521</v>
      </c>
      <c r="K15" s="699" t="s">
        <v>522</v>
      </c>
      <c r="L15" s="697" t="s">
        <v>704</v>
      </c>
      <c r="M15" s="709"/>
      <c r="N15" s="710" t="str">
        <f t="shared" si="1"/>
        <v>m3/h</v>
      </c>
      <c r="O15" s="711"/>
    </row>
    <row r="16" spans="2:15" ht="21" customHeight="1">
      <c r="B16" s="650">
        <f t="shared" si="0"/>
        <v>7</v>
      </c>
      <c r="C16" s="652" t="s">
        <v>507</v>
      </c>
      <c r="D16" s="652" t="s">
        <v>508</v>
      </c>
      <c r="E16" s="652" t="s">
        <v>523</v>
      </c>
      <c r="F16" s="652">
        <v>3</v>
      </c>
      <c r="G16" s="654"/>
      <c r="H16" s="653" t="s">
        <v>524</v>
      </c>
      <c r="I16" s="665">
        <v>10</v>
      </c>
      <c r="J16" s="657" t="s">
        <v>518</v>
      </c>
      <c r="K16" s="699" t="s">
        <v>478</v>
      </c>
      <c r="L16" s="697" t="s">
        <v>704</v>
      </c>
      <c r="M16" s="709"/>
      <c r="N16" s="710" t="str">
        <f t="shared" si="1"/>
        <v>時間</v>
      </c>
      <c r="O16" s="711"/>
    </row>
    <row r="17" spans="2:15" ht="21" customHeight="1">
      <c r="B17" s="650">
        <f t="shared" si="0"/>
        <v>8</v>
      </c>
      <c r="C17" s="652" t="s">
        <v>507</v>
      </c>
      <c r="D17" s="652" t="s">
        <v>508</v>
      </c>
      <c r="E17" s="652" t="s">
        <v>523</v>
      </c>
      <c r="F17" s="652">
        <v>5</v>
      </c>
      <c r="G17" s="655">
        <v>5.2</v>
      </c>
      <c r="H17" s="653" t="s">
        <v>525</v>
      </c>
      <c r="I17" s="665">
        <v>20</v>
      </c>
      <c r="J17" s="657" t="s">
        <v>515</v>
      </c>
      <c r="K17" s="699" t="s">
        <v>484</v>
      </c>
      <c r="L17" s="697" t="s">
        <v>704</v>
      </c>
      <c r="M17" s="709"/>
      <c r="N17" s="710" t="str">
        <f t="shared" si="1"/>
        <v>％</v>
      </c>
      <c r="O17" s="711"/>
    </row>
    <row r="18" spans="2:15" ht="21" customHeight="1">
      <c r="B18" s="650">
        <f t="shared" si="0"/>
        <v>9</v>
      </c>
      <c r="C18" s="652" t="s">
        <v>507</v>
      </c>
      <c r="D18" s="652" t="s">
        <v>508</v>
      </c>
      <c r="E18" s="652" t="s">
        <v>523</v>
      </c>
      <c r="F18" s="652">
        <v>7</v>
      </c>
      <c r="G18" s="655"/>
      <c r="H18" s="653" t="s">
        <v>706</v>
      </c>
      <c r="I18" s="665">
        <v>25</v>
      </c>
      <c r="J18" s="657" t="s">
        <v>506</v>
      </c>
      <c r="K18" s="699" t="s">
        <v>522</v>
      </c>
      <c r="L18" s="697" t="s">
        <v>704</v>
      </c>
      <c r="M18" s="709"/>
      <c r="N18" s="710" t="str">
        <f t="shared" si="1"/>
        <v>人</v>
      </c>
      <c r="O18" s="711"/>
    </row>
    <row r="19" spans="2:15" ht="21" customHeight="1">
      <c r="B19" s="650">
        <f t="shared" si="0"/>
        <v>10</v>
      </c>
      <c r="C19" s="652" t="s">
        <v>507</v>
      </c>
      <c r="D19" s="652" t="s">
        <v>508</v>
      </c>
      <c r="E19" s="652" t="s">
        <v>523</v>
      </c>
      <c r="F19" s="652">
        <v>7</v>
      </c>
      <c r="G19" s="654"/>
      <c r="H19" s="653" t="s">
        <v>707</v>
      </c>
      <c r="I19" s="665" t="s">
        <v>526</v>
      </c>
      <c r="J19" s="657" t="s">
        <v>506</v>
      </c>
      <c r="K19" s="699" t="s">
        <v>522</v>
      </c>
      <c r="L19" s="653" t="s">
        <v>705</v>
      </c>
      <c r="M19" s="709"/>
      <c r="N19" s="710" t="str">
        <f t="shared" si="1"/>
        <v>人</v>
      </c>
      <c r="O19" s="711"/>
    </row>
    <row r="20" spans="2:15" ht="21" customHeight="1">
      <c r="B20" s="650">
        <f t="shared" si="0"/>
        <v>11</v>
      </c>
      <c r="C20" s="652" t="s">
        <v>507</v>
      </c>
      <c r="D20" s="652" t="s">
        <v>508</v>
      </c>
      <c r="E20" s="652" t="s">
        <v>523</v>
      </c>
      <c r="F20" s="652">
        <v>7</v>
      </c>
      <c r="G20" s="654"/>
      <c r="H20" s="653" t="s">
        <v>708</v>
      </c>
      <c r="I20" s="912" t="s">
        <v>710</v>
      </c>
      <c r="J20" s="913"/>
      <c r="K20" s="699" t="s">
        <v>821</v>
      </c>
      <c r="L20" s="653"/>
      <c r="M20" s="709"/>
      <c r="N20" s="710" t="s">
        <v>822</v>
      </c>
      <c r="O20" s="711"/>
    </row>
    <row r="21" spans="2:15" ht="21" customHeight="1">
      <c r="B21" s="650">
        <f t="shared" si="0"/>
        <v>12</v>
      </c>
      <c r="C21" s="652" t="s">
        <v>507</v>
      </c>
      <c r="D21" s="652" t="s">
        <v>508</v>
      </c>
      <c r="E21" s="652" t="s">
        <v>523</v>
      </c>
      <c r="F21" s="652">
        <v>7</v>
      </c>
      <c r="G21" s="654"/>
      <c r="H21" s="653" t="s">
        <v>709</v>
      </c>
      <c r="I21" s="912" t="s">
        <v>710</v>
      </c>
      <c r="J21" s="913"/>
      <c r="K21" s="699" t="s">
        <v>821</v>
      </c>
      <c r="L21" s="653"/>
      <c r="M21" s="709"/>
      <c r="N21" s="710" t="s">
        <v>822</v>
      </c>
      <c r="O21" s="711"/>
    </row>
    <row r="22" spans="2:15" ht="21" customHeight="1">
      <c r="B22" s="650">
        <f t="shared" si="0"/>
        <v>13</v>
      </c>
      <c r="C22" s="652" t="s">
        <v>507</v>
      </c>
      <c r="D22" s="652" t="s">
        <v>508</v>
      </c>
      <c r="E22" s="652" t="s">
        <v>523</v>
      </c>
      <c r="F22" s="652">
        <v>9</v>
      </c>
      <c r="G22" s="654" t="s">
        <v>472</v>
      </c>
      <c r="H22" s="653" t="s">
        <v>527</v>
      </c>
      <c r="I22" s="656">
        <v>150</v>
      </c>
      <c r="J22" s="657" t="s">
        <v>473</v>
      </c>
      <c r="K22" s="699" t="s">
        <v>474</v>
      </c>
      <c r="L22" s="697"/>
      <c r="M22" s="709"/>
      <c r="N22" s="710" t="s">
        <v>823</v>
      </c>
      <c r="O22" s="711"/>
    </row>
    <row r="23" spans="2:15" ht="21" customHeight="1">
      <c r="B23" s="650">
        <f t="shared" si="0"/>
        <v>14</v>
      </c>
      <c r="C23" s="652" t="s">
        <v>507</v>
      </c>
      <c r="D23" s="652" t="s">
        <v>508</v>
      </c>
      <c r="E23" s="652" t="s">
        <v>523</v>
      </c>
      <c r="F23" s="652">
        <v>9</v>
      </c>
      <c r="G23" s="654" t="s">
        <v>472</v>
      </c>
      <c r="H23" s="653" t="s">
        <v>527</v>
      </c>
      <c r="I23" s="656">
        <v>85</v>
      </c>
      <c r="J23" s="657" t="s">
        <v>515</v>
      </c>
      <c r="K23" s="699" t="s">
        <v>458</v>
      </c>
      <c r="L23" s="697"/>
      <c r="M23" s="709"/>
      <c r="N23" s="710" t="s">
        <v>795</v>
      </c>
      <c r="O23" s="711"/>
    </row>
    <row r="24" spans="2:15" ht="21" customHeight="1">
      <c r="B24" s="650">
        <f t="shared" si="0"/>
        <v>15</v>
      </c>
      <c r="C24" s="652" t="s">
        <v>507</v>
      </c>
      <c r="D24" s="652" t="s">
        <v>508</v>
      </c>
      <c r="E24" s="652" t="s">
        <v>523</v>
      </c>
      <c r="F24" s="652">
        <v>9</v>
      </c>
      <c r="G24" s="654" t="s">
        <v>472</v>
      </c>
      <c r="H24" s="653" t="s">
        <v>528</v>
      </c>
      <c r="I24" s="656">
        <v>95</v>
      </c>
      <c r="J24" s="657" t="s">
        <v>475</v>
      </c>
      <c r="K24" s="699" t="s">
        <v>458</v>
      </c>
      <c r="L24" s="697"/>
      <c r="M24" s="709"/>
      <c r="N24" s="710" t="s">
        <v>795</v>
      </c>
      <c r="O24" s="711"/>
    </row>
    <row r="25" spans="2:15" ht="21" customHeight="1">
      <c r="B25" s="650">
        <f t="shared" si="0"/>
        <v>16</v>
      </c>
      <c r="C25" s="652" t="s">
        <v>507</v>
      </c>
      <c r="D25" s="652" t="s">
        <v>508</v>
      </c>
      <c r="E25" s="652" t="s">
        <v>523</v>
      </c>
      <c r="F25" s="652">
        <v>9</v>
      </c>
      <c r="G25" s="654" t="s">
        <v>472</v>
      </c>
      <c r="H25" s="653" t="s">
        <v>529</v>
      </c>
      <c r="I25" s="656">
        <v>90</v>
      </c>
      <c r="J25" s="657" t="s">
        <v>475</v>
      </c>
      <c r="K25" s="699" t="s">
        <v>458</v>
      </c>
      <c r="L25" s="697"/>
      <c r="M25" s="709"/>
      <c r="N25" s="710" t="s">
        <v>795</v>
      </c>
      <c r="O25" s="711"/>
    </row>
    <row r="26" spans="2:15" ht="21" customHeight="1">
      <c r="B26" s="650">
        <f t="shared" si="0"/>
        <v>17</v>
      </c>
      <c r="C26" s="652" t="s">
        <v>507</v>
      </c>
      <c r="D26" s="652" t="s">
        <v>508</v>
      </c>
      <c r="E26" s="652" t="s">
        <v>523</v>
      </c>
      <c r="F26" s="652">
        <v>9</v>
      </c>
      <c r="G26" s="655">
        <v>9.3000000000000007</v>
      </c>
      <c r="H26" s="653" t="s">
        <v>712</v>
      </c>
      <c r="I26" s="665">
        <v>95</v>
      </c>
      <c r="J26" s="657" t="s">
        <v>515</v>
      </c>
      <c r="K26" s="699" t="s">
        <v>478</v>
      </c>
      <c r="L26" s="653"/>
      <c r="M26" s="709"/>
      <c r="N26" s="710" t="s">
        <v>795</v>
      </c>
      <c r="O26" s="711"/>
    </row>
    <row r="27" spans="2:15" ht="21" customHeight="1">
      <c r="B27" s="650">
        <f t="shared" si="0"/>
        <v>18</v>
      </c>
      <c r="C27" s="652" t="s">
        <v>507</v>
      </c>
      <c r="D27" s="652" t="s">
        <v>508</v>
      </c>
      <c r="E27" s="652" t="s">
        <v>523</v>
      </c>
      <c r="F27" s="652">
        <v>9</v>
      </c>
      <c r="G27" s="655">
        <v>9.3000000000000007</v>
      </c>
      <c r="H27" s="653" t="s">
        <v>713</v>
      </c>
      <c r="I27" s="665">
        <v>90</v>
      </c>
      <c r="J27" s="657" t="s">
        <v>515</v>
      </c>
      <c r="K27" s="699" t="s">
        <v>522</v>
      </c>
      <c r="L27" s="653"/>
      <c r="M27" s="709"/>
      <c r="N27" s="710" t="s">
        <v>795</v>
      </c>
      <c r="O27" s="711"/>
    </row>
    <row r="28" spans="2:15" ht="21" customHeight="1">
      <c r="B28" s="650">
        <f t="shared" si="0"/>
        <v>19</v>
      </c>
      <c r="C28" s="652" t="s">
        <v>507</v>
      </c>
      <c r="D28" s="652" t="s">
        <v>508</v>
      </c>
      <c r="E28" s="652" t="s">
        <v>523</v>
      </c>
      <c r="F28" s="652">
        <v>9</v>
      </c>
      <c r="G28" s="655">
        <v>9.3000000000000007</v>
      </c>
      <c r="H28" s="653" t="s">
        <v>714</v>
      </c>
      <c r="I28" s="665">
        <v>85</v>
      </c>
      <c r="J28" s="657" t="s">
        <v>515</v>
      </c>
      <c r="K28" s="699" t="s">
        <v>478</v>
      </c>
      <c r="L28" s="653"/>
      <c r="M28" s="709"/>
      <c r="N28" s="710" t="s">
        <v>800</v>
      </c>
      <c r="O28" s="711"/>
    </row>
    <row r="29" spans="2:15" ht="21" customHeight="1">
      <c r="B29" s="650">
        <f t="shared" si="0"/>
        <v>20</v>
      </c>
      <c r="C29" s="652" t="s">
        <v>507</v>
      </c>
      <c r="D29" s="652" t="s">
        <v>508</v>
      </c>
      <c r="E29" s="652" t="s">
        <v>523</v>
      </c>
      <c r="F29" s="652">
        <v>9</v>
      </c>
      <c r="G29" s="655">
        <v>9.3000000000000007</v>
      </c>
      <c r="H29" s="653" t="s">
        <v>715</v>
      </c>
      <c r="I29" s="665">
        <v>85</v>
      </c>
      <c r="J29" s="657" t="s">
        <v>515</v>
      </c>
      <c r="K29" s="699" t="s">
        <v>522</v>
      </c>
      <c r="L29" s="653"/>
      <c r="M29" s="709"/>
      <c r="N29" s="710" t="s">
        <v>795</v>
      </c>
      <c r="O29" s="711"/>
    </row>
    <row r="30" spans="2:15" ht="21" customHeight="1">
      <c r="B30" s="650">
        <f t="shared" si="0"/>
        <v>21</v>
      </c>
      <c r="C30" s="652" t="s">
        <v>507</v>
      </c>
      <c r="D30" s="652" t="s">
        <v>508</v>
      </c>
      <c r="E30" s="652" t="s">
        <v>523</v>
      </c>
      <c r="F30" s="652">
        <v>9</v>
      </c>
      <c r="G30" s="655">
        <v>9.3000000000000007</v>
      </c>
      <c r="H30" s="653" t="s">
        <v>716</v>
      </c>
      <c r="I30" s="665">
        <v>99</v>
      </c>
      <c r="J30" s="657" t="s">
        <v>515</v>
      </c>
      <c r="K30" s="699" t="s">
        <v>478</v>
      </c>
      <c r="L30" s="653"/>
      <c r="M30" s="709"/>
      <c r="N30" s="710" t="s">
        <v>795</v>
      </c>
      <c r="O30" s="711"/>
    </row>
    <row r="31" spans="2:15" ht="21" customHeight="1">
      <c r="B31" s="650">
        <f t="shared" si="0"/>
        <v>22</v>
      </c>
      <c r="C31" s="652" t="s">
        <v>507</v>
      </c>
      <c r="D31" s="652" t="s">
        <v>508</v>
      </c>
      <c r="E31" s="652" t="s">
        <v>523</v>
      </c>
      <c r="F31" s="652">
        <v>9</v>
      </c>
      <c r="G31" s="655">
        <v>9.3000000000000007</v>
      </c>
      <c r="H31" s="653" t="s">
        <v>717</v>
      </c>
      <c r="I31" s="665">
        <v>95</v>
      </c>
      <c r="J31" s="657" t="s">
        <v>515</v>
      </c>
      <c r="K31" s="699" t="s">
        <v>522</v>
      </c>
      <c r="L31" s="653"/>
      <c r="M31" s="709"/>
      <c r="N31" s="710" t="s">
        <v>800</v>
      </c>
      <c r="O31" s="711"/>
    </row>
    <row r="32" spans="2:15" ht="21" customHeight="1">
      <c r="B32" s="650">
        <f t="shared" si="0"/>
        <v>23</v>
      </c>
      <c r="C32" s="652" t="s">
        <v>507</v>
      </c>
      <c r="D32" s="652" t="s">
        <v>508</v>
      </c>
      <c r="E32" s="652" t="s">
        <v>523</v>
      </c>
      <c r="F32" s="652">
        <v>9</v>
      </c>
      <c r="G32" s="655">
        <v>9.3000000000000007</v>
      </c>
      <c r="H32" s="653" t="s">
        <v>718</v>
      </c>
      <c r="I32" s="665">
        <v>99</v>
      </c>
      <c r="J32" s="657" t="s">
        <v>515</v>
      </c>
      <c r="K32" s="699" t="s">
        <v>478</v>
      </c>
      <c r="L32" s="653"/>
      <c r="M32" s="709"/>
      <c r="N32" s="710" t="s">
        <v>795</v>
      </c>
      <c r="O32" s="711"/>
    </row>
    <row r="33" spans="2:15" ht="21" customHeight="1">
      <c r="B33" s="650">
        <f t="shared" si="0"/>
        <v>24</v>
      </c>
      <c r="C33" s="652" t="s">
        <v>507</v>
      </c>
      <c r="D33" s="652" t="s">
        <v>508</v>
      </c>
      <c r="E33" s="652" t="s">
        <v>523</v>
      </c>
      <c r="F33" s="652">
        <v>9</v>
      </c>
      <c r="G33" s="655">
        <v>9.3000000000000007</v>
      </c>
      <c r="H33" s="653" t="s">
        <v>719</v>
      </c>
      <c r="I33" s="665">
        <v>95</v>
      </c>
      <c r="J33" s="657" t="s">
        <v>515</v>
      </c>
      <c r="K33" s="699" t="s">
        <v>522</v>
      </c>
      <c r="L33" s="653"/>
      <c r="M33" s="709"/>
      <c r="N33" s="710" t="s">
        <v>800</v>
      </c>
      <c r="O33" s="711"/>
    </row>
    <row r="34" spans="2:15" ht="21" customHeight="1">
      <c r="B34" s="650">
        <f t="shared" si="0"/>
        <v>25</v>
      </c>
      <c r="C34" s="652" t="s">
        <v>507</v>
      </c>
      <c r="D34" s="652" t="s">
        <v>508</v>
      </c>
      <c r="E34" s="652" t="s">
        <v>523</v>
      </c>
      <c r="F34" s="652">
        <v>9</v>
      </c>
      <c r="G34" s="655">
        <v>9.3000000000000007</v>
      </c>
      <c r="H34" s="653" t="s">
        <v>720</v>
      </c>
      <c r="I34" s="665">
        <v>90</v>
      </c>
      <c r="J34" s="657" t="s">
        <v>515</v>
      </c>
      <c r="K34" s="699" t="s">
        <v>522</v>
      </c>
      <c r="L34" s="653"/>
      <c r="M34" s="709"/>
      <c r="N34" s="710" t="s">
        <v>800</v>
      </c>
      <c r="O34" s="711"/>
    </row>
    <row r="35" spans="2:15" ht="21" customHeight="1">
      <c r="B35" s="650">
        <f t="shared" si="0"/>
        <v>26</v>
      </c>
      <c r="C35" s="652" t="s">
        <v>507</v>
      </c>
      <c r="D35" s="652" t="s">
        <v>508</v>
      </c>
      <c r="E35" s="652" t="s">
        <v>523</v>
      </c>
      <c r="F35" s="652">
        <v>9</v>
      </c>
      <c r="G35" s="655">
        <v>9.3000000000000007</v>
      </c>
      <c r="H35" s="653" t="s">
        <v>721</v>
      </c>
      <c r="I35" s="665">
        <v>90</v>
      </c>
      <c r="J35" s="657" t="s">
        <v>515</v>
      </c>
      <c r="K35" s="699" t="s">
        <v>522</v>
      </c>
      <c r="L35" s="653"/>
      <c r="M35" s="709"/>
      <c r="N35" s="710" t="s">
        <v>800</v>
      </c>
      <c r="O35" s="711"/>
    </row>
    <row r="36" spans="2:15" ht="21" customHeight="1">
      <c r="B36" s="650">
        <f t="shared" si="0"/>
        <v>27</v>
      </c>
      <c r="C36" s="652" t="s">
        <v>507</v>
      </c>
      <c r="D36" s="652" t="s">
        <v>508</v>
      </c>
      <c r="E36" s="652" t="s">
        <v>523</v>
      </c>
      <c r="F36" s="652">
        <v>10</v>
      </c>
      <c r="G36" s="655" t="s">
        <v>530</v>
      </c>
      <c r="H36" s="653" t="s">
        <v>531</v>
      </c>
      <c r="I36" s="665">
        <v>1</v>
      </c>
      <c r="J36" s="657" t="s">
        <v>532</v>
      </c>
      <c r="K36" s="699" t="s">
        <v>484</v>
      </c>
      <c r="L36" s="653"/>
      <c r="M36" s="709"/>
      <c r="N36" s="710" t="s">
        <v>823</v>
      </c>
      <c r="O36" s="711"/>
    </row>
    <row r="37" spans="2:15" ht="21" customHeight="1">
      <c r="B37" s="650">
        <f t="shared" si="0"/>
        <v>28</v>
      </c>
      <c r="C37" s="652" t="s">
        <v>507</v>
      </c>
      <c r="D37" s="652" t="s">
        <v>508</v>
      </c>
      <c r="E37" s="652" t="s">
        <v>523</v>
      </c>
      <c r="F37" s="652">
        <v>10</v>
      </c>
      <c r="G37" s="655" t="s">
        <v>533</v>
      </c>
      <c r="H37" s="653" t="s">
        <v>534</v>
      </c>
      <c r="I37" s="665">
        <v>2</v>
      </c>
      <c r="J37" s="657" t="s">
        <v>532</v>
      </c>
      <c r="K37" s="699" t="s">
        <v>484</v>
      </c>
      <c r="L37" s="653"/>
      <c r="M37" s="709"/>
      <c r="N37" s="710" t="s">
        <v>823</v>
      </c>
      <c r="O37" s="711"/>
    </row>
    <row r="38" spans="2:15" ht="21" customHeight="1">
      <c r="B38" s="650">
        <f t="shared" si="0"/>
        <v>29</v>
      </c>
      <c r="C38" s="652" t="s">
        <v>507</v>
      </c>
      <c r="D38" s="652" t="s">
        <v>508</v>
      </c>
      <c r="E38" s="652" t="s">
        <v>523</v>
      </c>
      <c r="F38" s="652">
        <v>10</v>
      </c>
      <c r="G38" s="655">
        <v>10.199999999999999</v>
      </c>
      <c r="H38" s="653" t="s">
        <v>535</v>
      </c>
      <c r="I38" s="665">
        <v>55</v>
      </c>
      <c r="J38" s="657" t="s">
        <v>536</v>
      </c>
      <c r="K38" s="699" t="s">
        <v>484</v>
      </c>
      <c r="L38" s="653"/>
      <c r="M38" s="709"/>
      <c r="N38" s="710" t="s">
        <v>823</v>
      </c>
      <c r="O38" s="711"/>
    </row>
    <row r="39" spans="2:15" ht="21" customHeight="1">
      <c r="B39" s="650">
        <f t="shared" si="0"/>
        <v>30</v>
      </c>
      <c r="C39" s="652" t="s">
        <v>507</v>
      </c>
      <c r="D39" s="652" t="s">
        <v>508</v>
      </c>
      <c r="E39" s="652" t="s">
        <v>523</v>
      </c>
      <c r="F39" s="652">
        <v>10</v>
      </c>
      <c r="G39" s="655">
        <v>10.199999999999999</v>
      </c>
      <c r="H39" s="653" t="s">
        <v>537</v>
      </c>
      <c r="I39" s="665">
        <v>60</v>
      </c>
      <c r="J39" s="657" t="s">
        <v>536</v>
      </c>
      <c r="K39" s="699" t="s">
        <v>484</v>
      </c>
      <c r="L39" s="653"/>
      <c r="M39" s="709"/>
      <c r="N39" s="710" t="s">
        <v>823</v>
      </c>
      <c r="O39" s="711"/>
    </row>
    <row r="40" spans="2:15" ht="21" customHeight="1">
      <c r="B40" s="650">
        <f t="shared" si="0"/>
        <v>31</v>
      </c>
      <c r="C40" s="652" t="s">
        <v>507</v>
      </c>
      <c r="D40" s="652" t="s">
        <v>508</v>
      </c>
      <c r="E40" s="652" t="s">
        <v>523</v>
      </c>
      <c r="F40" s="652">
        <v>10</v>
      </c>
      <c r="G40" s="655">
        <v>10.199999999999999</v>
      </c>
      <c r="H40" s="653" t="s">
        <v>538</v>
      </c>
      <c r="I40" s="665">
        <v>50</v>
      </c>
      <c r="J40" s="657" t="s">
        <v>536</v>
      </c>
      <c r="K40" s="699" t="s">
        <v>484</v>
      </c>
      <c r="L40" s="653"/>
      <c r="M40" s="709"/>
      <c r="N40" s="710" t="s">
        <v>823</v>
      </c>
      <c r="O40" s="711"/>
    </row>
    <row r="41" spans="2:15" ht="21" customHeight="1">
      <c r="B41" s="650">
        <f t="shared" si="0"/>
        <v>32</v>
      </c>
      <c r="C41" s="652" t="s">
        <v>507</v>
      </c>
      <c r="D41" s="652" t="s">
        <v>508</v>
      </c>
      <c r="E41" s="652" t="s">
        <v>523</v>
      </c>
      <c r="F41" s="652">
        <v>10</v>
      </c>
      <c r="G41" s="655">
        <v>10.3</v>
      </c>
      <c r="H41" s="653" t="s">
        <v>539</v>
      </c>
      <c r="I41" s="665">
        <v>65</v>
      </c>
      <c r="J41" s="657" t="s">
        <v>540</v>
      </c>
      <c r="K41" s="699" t="s">
        <v>484</v>
      </c>
      <c r="L41" s="653"/>
      <c r="M41" s="709"/>
      <c r="N41" s="710" t="s">
        <v>823</v>
      </c>
      <c r="O41" s="711"/>
    </row>
    <row r="42" spans="2:15" ht="21" customHeight="1">
      <c r="B42" s="650">
        <f t="shared" si="0"/>
        <v>33</v>
      </c>
      <c r="C42" s="652" t="s">
        <v>507</v>
      </c>
      <c r="D42" s="652" t="s">
        <v>508</v>
      </c>
      <c r="E42" s="652" t="s">
        <v>523</v>
      </c>
      <c r="F42" s="652">
        <v>10</v>
      </c>
      <c r="G42" s="655">
        <v>10.3</v>
      </c>
      <c r="H42" s="653" t="s">
        <v>541</v>
      </c>
      <c r="I42" s="665">
        <v>60</v>
      </c>
      <c r="J42" s="657" t="s">
        <v>540</v>
      </c>
      <c r="K42" s="699" t="s">
        <v>484</v>
      </c>
      <c r="L42" s="653"/>
      <c r="M42" s="709"/>
      <c r="N42" s="710" t="s">
        <v>823</v>
      </c>
      <c r="O42" s="711"/>
    </row>
    <row r="43" spans="2:15" ht="21" customHeight="1">
      <c r="B43" s="650">
        <f t="shared" si="0"/>
        <v>34</v>
      </c>
      <c r="C43" s="652" t="s">
        <v>507</v>
      </c>
      <c r="D43" s="652" t="s">
        <v>508</v>
      </c>
      <c r="E43" s="652" t="s">
        <v>523</v>
      </c>
      <c r="F43" s="652">
        <v>10</v>
      </c>
      <c r="G43" s="655">
        <v>10.4</v>
      </c>
      <c r="H43" s="653" t="s">
        <v>542</v>
      </c>
      <c r="I43" s="665">
        <v>85</v>
      </c>
      <c r="J43" s="657" t="s">
        <v>540</v>
      </c>
      <c r="K43" s="699" t="s">
        <v>484</v>
      </c>
      <c r="L43" s="653"/>
      <c r="M43" s="709"/>
      <c r="N43" s="710" t="s">
        <v>823</v>
      </c>
      <c r="O43" s="711"/>
    </row>
    <row r="44" spans="2:15" ht="21" customHeight="1">
      <c r="B44" s="650">
        <f t="shared" si="0"/>
        <v>35</v>
      </c>
      <c r="C44" s="652" t="s">
        <v>507</v>
      </c>
      <c r="D44" s="652" t="s">
        <v>508</v>
      </c>
      <c r="E44" s="652" t="s">
        <v>523</v>
      </c>
      <c r="F44" s="652">
        <v>10</v>
      </c>
      <c r="G44" s="655">
        <v>10.4</v>
      </c>
      <c r="H44" s="653" t="s">
        <v>543</v>
      </c>
      <c r="I44" s="665">
        <v>75</v>
      </c>
      <c r="J44" s="657" t="s">
        <v>540</v>
      </c>
      <c r="K44" s="699" t="s">
        <v>484</v>
      </c>
      <c r="L44" s="653"/>
      <c r="M44" s="709"/>
      <c r="N44" s="710" t="s">
        <v>823</v>
      </c>
      <c r="O44" s="711"/>
    </row>
    <row r="45" spans="2:15" ht="21" customHeight="1">
      <c r="B45" s="650">
        <f t="shared" si="0"/>
        <v>36</v>
      </c>
      <c r="C45" s="652" t="s">
        <v>507</v>
      </c>
      <c r="D45" s="652" t="s">
        <v>508</v>
      </c>
      <c r="E45" s="652" t="s">
        <v>523</v>
      </c>
      <c r="F45" s="652">
        <v>10</v>
      </c>
      <c r="G45" s="655">
        <v>10.5</v>
      </c>
      <c r="H45" s="653" t="s">
        <v>725</v>
      </c>
      <c r="I45" s="665"/>
      <c r="J45" s="657" t="s">
        <v>726</v>
      </c>
      <c r="K45" s="699" t="s">
        <v>722</v>
      </c>
      <c r="L45" s="653" t="s">
        <v>723</v>
      </c>
      <c r="M45" s="709"/>
      <c r="N45" s="710" t="str">
        <f t="shared" si="1"/>
        <v>臭気指数</v>
      </c>
      <c r="O45" s="711"/>
    </row>
    <row r="46" spans="2:15" ht="21" customHeight="1">
      <c r="B46" s="650">
        <f t="shared" si="0"/>
        <v>37</v>
      </c>
      <c r="C46" s="652" t="s">
        <v>507</v>
      </c>
      <c r="D46" s="652" t="s">
        <v>508</v>
      </c>
      <c r="E46" s="652" t="s">
        <v>523</v>
      </c>
      <c r="F46" s="652">
        <v>10</v>
      </c>
      <c r="G46" s="655">
        <v>10.6</v>
      </c>
      <c r="H46" s="653" t="s">
        <v>724</v>
      </c>
      <c r="I46" s="665" t="s">
        <v>370</v>
      </c>
      <c r="J46" s="657" t="s">
        <v>544</v>
      </c>
      <c r="K46" s="699" t="s">
        <v>722</v>
      </c>
      <c r="L46" s="653" t="s">
        <v>723</v>
      </c>
      <c r="M46" s="709"/>
      <c r="N46" s="710" t="str">
        <f t="shared" si="1"/>
        <v>mg/L</v>
      </c>
      <c r="O46" s="711"/>
    </row>
    <row r="47" spans="2:15" ht="21" customHeight="1">
      <c r="B47" s="650">
        <f t="shared" si="0"/>
        <v>38</v>
      </c>
      <c r="C47" s="658" t="s">
        <v>545</v>
      </c>
      <c r="D47" s="658" t="s">
        <v>546</v>
      </c>
      <c r="E47" s="658" t="s">
        <v>547</v>
      </c>
      <c r="F47" s="659">
        <v>1</v>
      </c>
      <c r="G47" s="652">
        <v>1.2</v>
      </c>
      <c r="H47" s="653" t="s">
        <v>548</v>
      </c>
      <c r="I47" s="698">
        <v>90</v>
      </c>
      <c r="J47" s="657" t="s">
        <v>549</v>
      </c>
      <c r="K47" s="699" t="s">
        <v>522</v>
      </c>
      <c r="L47" s="661"/>
      <c r="M47" s="709"/>
      <c r="N47" s="710" t="s">
        <v>800</v>
      </c>
      <c r="O47" s="711"/>
    </row>
    <row r="48" spans="2:15" ht="21" customHeight="1">
      <c r="B48" s="650">
        <f t="shared" si="0"/>
        <v>39</v>
      </c>
      <c r="C48" s="658" t="s">
        <v>545</v>
      </c>
      <c r="D48" s="658" t="s">
        <v>546</v>
      </c>
      <c r="E48" s="658" t="s">
        <v>547</v>
      </c>
      <c r="F48" s="659">
        <v>1</v>
      </c>
      <c r="G48" s="652">
        <v>1.2</v>
      </c>
      <c r="H48" s="653" t="s">
        <v>550</v>
      </c>
      <c r="I48" s="698">
        <v>60</v>
      </c>
      <c r="J48" s="657" t="s">
        <v>549</v>
      </c>
      <c r="K48" s="699" t="s">
        <v>522</v>
      </c>
      <c r="L48" s="661"/>
      <c r="M48" s="709"/>
      <c r="N48" s="710" t="s">
        <v>800</v>
      </c>
      <c r="O48" s="711"/>
    </row>
    <row r="49" spans="2:15" ht="21" customHeight="1">
      <c r="B49" s="650">
        <f t="shared" si="0"/>
        <v>40</v>
      </c>
      <c r="C49" s="658" t="s">
        <v>545</v>
      </c>
      <c r="D49" s="658" t="s">
        <v>546</v>
      </c>
      <c r="E49" s="658" t="s">
        <v>547</v>
      </c>
      <c r="F49" s="659">
        <v>1</v>
      </c>
      <c r="G49" s="652">
        <v>1.2</v>
      </c>
      <c r="H49" s="653" t="s">
        <v>551</v>
      </c>
      <c r="I49" s="698">
        <v>25</v>
      </c>
      <c r="J49" s="657" t="s">
        <v>549</v>
      </c>
      <c r="K49" s="699" t="s">
        <v>484</v>
      </c>
      <c r="L49" s="661"/>
      <c r="M49" s="709"/>
      <c r="N49" s="710" t="s">
        <v>823</v>
      </c>
      <c r="O49" s="711"/>
    </row>
    <row r="50" spans="2:15" ht="21" customHeight="1">
      <c r="B50" s="650">
        <f t="shared" si="0"/>
        <v>41</v>
      </c>
      <c r="C50" s="658" t="s">
        <v>545</v>
      </c>
      <c r="D50" s="658" t="s">
        <v>546</v>
      </c>
      <c r="E50" s="658" t="s">
        <v>727</v>
      </c>
      <c r="F50" s="659">
        <v>1</v>
      </c>
      <c r="G50" s="652">
        <v>1.3</v>
      </c>
      <c r="H50" s="653" t="s">
        <v>748</v>
      </c>
      <c r="I50" s="698">
        <v>5</v>
      </c>
      <c r="J50" s="657" t="s">
        <v>549</v>
      </c>
      <c r="K50" s="699" t="s">
        <v>478</v>
      </c>
      <c r="L50" s="661"/>
      <c r="M50" s="709"/>
      <c r="N50" s="710" t="s">
        <v>795</v>
      </c>
      <c r="O50" s="711"/>
    </row>
    <row r="51" spans="2:15" ht="21" customHeight="1">
      <c r="B51" s="650">
        <f t="shared" si="0"/>
        <v>42</v>
      </c>
      <c r="C51" s="658" t="s">
        <v>545</v>
      </c>
      <c r="D51" s="658" t="s">
        <v>546</v>
      </c>
      <c r="E51" s="658" t="s">
        <v>817</v>
      </c>
      <c r="F51" s="659">
        <v>2</v>
      </c>
      <c r="G51" s="660" t="s">
        <v>729</v>
      </c>
      <c r="H51" s="653" t="s">
        <v>558</v>
      </c>
      <c r="I51" s="698">
        <v>1000</v>
      </c>
      <c r="J51" s="657" t="s">
        <v>730</v>
      </c>
      <c r="K51" s="699" t="s">
        <v>522</v>
      </c>
      <c r="L51" s="661"/>
      <c r="M51" s="709"/>
      <c r="N51" s="710" t="s">
        <v>800</v>
      </c>
      <c r="O51" s="711"/>
    </row>
    <row r="52" spans="2:15" ht="21" customHeight="1">
      <c r="B52" s="650">
        <f t="shared" si="0"/>
        <v>43</v>
      </c>
      <c r="C52" s="658" t="s">
        <v>545</v>
      </c>
      <c r="D52" s="658" t="s">
        <v>546</v>
      </c>
      <c r="E52" s="658" t="s">
        <v>817</v>
      </c>
      <c r="F52" s="659">
        <v>3</v>
      </c>
      <c r="G52" s="659" t="s">
        <v>592</v>
      </c>
      <c r="H52" s="653" t="s">
        <v>553</v>
      </c>
      <c r="I52" s="698">
        <v>1200</v>
      </c>
      <c r="J52" s="657" t="s">
        <v>554</v>
      </c>
      <c r="K52" s="699" t="s">
        <v>522</v>
      </c>
      <c r="L52" s="661"/>
      <c r="M52" s="709"/>
      <c r="N52" s="710" t="s">
        <v>522</v>
      </c>
      <c r="O52" s="711"/>
    </row>
    <row r="53" spans="2:15" ht="21" customHeight="1">
      <c r="B53" s="650">
        <f t="shared" si="0"/>
        <v>44</v>
      </c>
      <c r="C53" s="658" t="s">
        <v>545</v>
      </c>
      <c r="D53" s="658" t="s">
        <v>546</v>
      </c>
      <c r="E53" s="658" t="s">
        <v>817</v>
      </c>
      <c r="F53" s="659">
        <v>3</v>
      </c>
      <c r="G53" s="659" t="s">
        <v>592</v>
      </c>
      <c r="H53" s="653" t="s">
        <v>555</v>
      </c>
      <c r="I53" s="698">
        <v>2000</v>
      </c>
      <c r="J53" s="657" t="s">
        <v>554</v>
      </c>
      <c r="K53" s="699" t="s">
        <v>522</v>
      </c>
      <c r="L53" s="661"/>
      <c r="M53" s="709"/>
      <c r="N53" s="710" t="s">
        <v>522</v>
      </c>
      <c r="O53" s="711"/>
    </row>
    <row r="54" spans="2:15" ht="21" customHeight="1">
      <c r="B54" s="650">
        <f t="shared" si="0"/>
        <v>45</v>
      </c>
      <c r="C54" s="658" t="s">
        <v>545</v>
      </c>
      <c r="D54" s="658" t="s">
        <v>546</v>
      </c>
      <c r="E54" s="658" t="s">
        <v>817</v>
      </c>
      <c r="F54" s="659">
        <v>3</v>
      </c>
      <c r="G54" s="659" t="s">
        <v>476</v>
      </c>
      <c r="H54" s="653" t="s">
        <v>556</v>
      </c>
      <c r="I54" s="664">
        <v>5</v>
      </c>
      <c r="J54" s="657" t="s">
        <v>557</v>
      </c>
      <c r="K54" s="699" t="s">
        <v>522</v>
      </c>
      <c r="L54" s="661"/>
      <c r="M54" s="709"/>
      <c r="N54" s="710" t="s">
        <v>800</v>
      </c>
      <c r="O54" s="711"/>
    </row>
    <row r="55" spans="2:15" ht="21" customHeight="1">
      <c r="B55" s="650">
        <f t="shared" si="0"/>
        <v>46</v>
      </c>
      <c r="C55" s="658" t="s">
        <v>545</v>
      </c>
      <c r="D55" s="658" t="s">
        <v>546</v>
      </c>
      <c r="E55" s="658" t="s">
        <v>817</v>
      </c>
      <c r="F55" s="659">
        <v>3</v>
      </c>
      <c r="G55" s="659" t="s">
        <v>479</v>
      </c>
      <c r="H55" s="653" t="s">
        <v>558</v>
      </c>
      <c r="I55" s="664">
        <v>1000</v>
      </c>
      <c r="J55" s="657" t="s">
        <v>559</v>
      </c>
      <c r="K55" s="699" t="s">
        <v>522</v>
      </c>
      <c r="L55" s="661" t="s">
        <v>738</v>
      </c>
      <c r="M55" s="709"/>
      <c r="N55" s="710" t="s">
        <v>800</v>
      </c>
      <c r="O55" s="711"/>
    </row>
    <row r="56" spans="2:15" ht="21" customHeight="1">
      <c r="B56" s="650">
        <f t="shared" si="0"/>
        <v>47</v>
      </c>
      <c r="C56" s="658" t="s">
        <v>545</v>
      </c>
      <c r="D56" s="658" t="s">
        <v>546</v>
      </c>
      <c r="E56" s="658" t="s">
        <v>817</v>
      </c>
      <c r="F56" s="659">
        <v>3</v>
      </c>
      <c r="G56" s="659" t="s">
        <v>481</v>
      </c>
      <c r="H56" s="653" t="s">
        <v>560</v>
      </c>
      <c r="I56" s="665">
        <v>200</v>
      </c>
      <c r="J56" s="657" t="s">
        <v>557</v>
      </c>
      <c r="K56" s="699" t="s">
        <v>522</v>
      </c>
      <c r="L56" s="661" t="s">
        <v>737</v>
      </c>
      <c r="M56" s="709"/>
      <c r="N56" s="710" t="s">
        <v>800</v>
      </c>
      <c r="O56" s="711"/>
    </row>
    <row r="57" spans="2:15" ht="21" customHeight="1">
      <c r="B57" s="650">
        <f t="shared" si="0"/>
        <v>48</v>
      </c>
      <c r="C57" s="658" t="s">
        <v>545</v>
      </c>
      <c r="D57" s="658" t="s">
        <v>546</v>
      </c>
      <c r="E57" s="658" t="s">
        <v>817</v>
      </c>
      <c r="F57" s="659">
        <v>3</v>
      </c>
      <c r="G57" s="659" t="s">
        <v>561</v>
      </c>
      <c r="H57" s="653" t="s">
        <v>562</v>
      </c>
      <c r="I57" s="665">
        <v>2</v>
      </c>
      <c r="J57" s="696" t="s">
        <v>563</v>
      </c>
      <c r="K57" s="699" t="s">
        <v>478</v>
      </c>
      <c r="L57" s="661"/>
      <c r="M57" s="709"/>
      <c r="N57" s="710" t="s">
        <v>800</v>
      </c>
      <c r="O57" s="711"/>
    </row>
    <row r="58" spans="2:15" ht="21" customHeight="1">
      <c r="B58" s="650">
        <f t="shared" si="0"/>
        <v>49</v>
      </c>
      <c r="C58" s="658" t="s">
        <v>545</v>
      </c>
      <c r="D58" s="658" t="s">
        <v>546</v>
      </c>
      <c r="E58" s="658" t="s">
        <v>816</v>
      </c>
      <c r="F58" s="658">
        <v>1</v>
      </c>
      <c r="G58" s="652"/>
      <c r="H58" s="653" t="s">
        <v>564</v>
      </c>
      <c r="I58" s="665">
        <v>90</v>
      </c>
      <c r="J58" s="696" t="s">
        <v>565</v>
      </c>
      <c r="K58" s="699" t="s">
        <v>478</v>
      </c>
      <c r="L58" s="661"/>
      <c r="M58" s="709"/>
      <c r="N58" s="710" t="s">
        <v>795</v>
      </c>
      <c r="O58" s="711"/>
    </row>
    <row r="59" spans="2:15" ht="21" customHeight="1">
      <c r="B59" s="650">
        <f t="shared" si="0"/>
        <v>50</v>
      </c>
      <c r="C59" s="658" t="s">
        <v>545</v>
      </c>
      <c r="D59" s="658" t="s">
        <v>546</v>
      </c>
      <c r="E59" s="658" t="s">
        <v>566</v>
      </c>
      <c r="F59" s="658">
        <v>2</v>
      </c>
      <c r="G59" s="660" t="s">
        <v>567</v>
      </c>
      <c r="H59" s="653" t="s">
        <v>568</v>
      </c>
      <c r="I59" s="665">
        <v>2</v>
      </c>
      <c r="J59" s="696" t="s">
        <v>565</v>
      </c>
      <c r="K59" s="699" t="s">
        <v>478</v>
      </c>
      <c r="L59" s="661"/>
      <c r="M59" s="709"/>
      <c r="N59" s="710" t="s">
        <v>795</v>
      </c>
      <c r="O59" s="711"/>
    </row>
    <row r="60" spans="2:15" ht="21" customHeight="1">
      <c r="B60" s="650">
        <f t="shared" si="0"/>
        <v>51</v>
      </c>
      <c r="C60" s="658" t="s">
        <v>545</v>
      </c>
      <c r="D60" s="658" t="s">
        <v>546</v>
      </c>
      <c r="E60" s="652" t="s">
        <v>569</v>
      </c>
      <c r="F60" s="652">
        <v>7</v>
      </c>
      <c r="G60" s="652" t="s">
        <v>460</v>
      </c>
      <c r="H60" s="661" t="s">
        <v>466</v>
      </c>
      <c r="I60" s="662">
        <v>8</v>
      </c>
      <c r="J60" s="663" t="s">
        <v>465</v>
      </c>
      <c r="K60" s="699" t="s">
        <v>454</v>
      </c>
      <c r="L60" s="661"/>
      <c r="M60" s="709"/>
      <c r="N60" s="710" t="s">
        <v>800</v>
      </c>
      <c r="O60" s="711"/>
    </row>
    <row r="61" spans="2:15" ht="21" customHeight="1">
      <c r="B61" s="650">
        <f t="shared" si="0"/>
        <v>52</v>
      </c>
      <c r="C61" s="658" t="s">
        <v>545</v>
      </c>
      <c r="D61" s="658" t="s">
        <v>508</v>
      </c>
      <c r="E61" s="658" t="s">
        <v>570</v>
      </c>
      <c r="F61" s="652"/>
      <c r="G61" s="654"/>
      <c r="H61" s="653" t="s">
        <v>733</v>
      </c>
      <c r="I61" s="698"/>
      <c r="J61" s="657" t="s">
        <v>571</v>
      </c>
      <c r="K61" s="699"/>
      <c r="L61" s="697" t="s">
        <v>572</v>
      </c>
      <c r="M61" s="709"/>
      <c r="N61" s="710" t="s">
        <v>571</v>
      </c>
      <c r="O61" s="711"/>
    </row>
    <row r="62" spans="2:15" ht="21" customHeight="1">
      <c r="B62" s="650">
        <f t="shared" si="0"/>
        <v>53</v>
      </c>
      <c r="C62" s="658" t="s">
        <v>545</v>
      </c>
      <c r="D62" s="658" t="s">
        <v>508</v>
      </c>
      <c r="E62" s="658" t="s">
        <v>509</v>
      </c>
      <c r="F62" s="652">
        <v>1</v>
      </c>
      <c r="G62" s="654" t="s">
        <v>476</v>
      </c>
      <c r="H62" s="653" t="s">
        <v>734</v>
      </c>
      <c r="I62" s="698">
        <v>2100</v>
      </c>
      <c r="J62" s="657" t="s">
        <v>473</v>
      </c>
      <c r="K62" s="699" t="s">
        <v>522</v>
      </c>
      <c r="L62" s="661"/>
      <c r="M62" s="709"/>
      <c r="N62" s="710" t="s">
        <v>800</v>
      </c>
      <c r="O62" s="711"/>
    </row>
    <row r="63" spans="2:15" ht="21" customHeight="1">
      <c r="B63" s="650">
        <f t="shared" si="0"/>
        <v>54</v>
      </c>
      <c r="C63" s="658" t="s">
        <v>545</v>
      </c>
      <c r="D63" s="658" t="s">
        <v>508</v>
      </c>
      <c r="E63" s="658" t="s">
        <v>509</v>
      </c>
      <c r="F63" s="652">
        <v>1</v>
      </c>
      <c r="G63" s="654" t="s">
        <v>476</v>
      </c>
      <c r="H63" s="653" t="s">
        <v>573</v>
      </c>
      <c r="I63" s="698">
        <v>1500</v>
      </c>
      <c r="J63" s="657" t="s">
        <v>473</v>
      </c>
      <c r="K63" s="699" t="s">
        <v>522</v>
      </c>
      <c r="L63" s="661"/>
      <c r="M63" s="709"/>
      <c r="N63" s="710" t="s">
        <v>800</v>
      </c>
      <c r="O63" s="711"/>
    </row>
    <row r="64" spans="2:15" ht="21" customHeight="1">
      <c r="B64" s="650">
        <f t="shared" si="0"/>
        <v>55</v>
      </c>
      <c r="C64" s="658" t="s">
        <v>545</v>
      </c>
      <c r="D64" s="658" t="s">
        <v>508</v>
      </c>
      <c r="E64" s="658" t="s">
        <v>509</v>
      </c>
      <c r="F64" s="652">
        <v>1</v>
      </c>
      <c r="G64" s="654" t="s">
        <v>476</v>
      </c>
      <c r="H64" s="653" t="s">
        <v>574</v>
      </c>
      <c r="I64" s="698">
        <v>900</v>
      </c>
      <c r="J64" s="657" t="s">
        <v>473</v>
      </c>
      <c r="K64" s="699" t="s">
        <v>522</v>
      </c>
      <c r="L64" s="661"/>
      <c r="M64" s="709"/>
      <c r="N64" s="710" t="s">
        <v>800</v>
      </c>
      <c r="O64" s="711"/>
    </row>
    <row r="65" spans="2:15" ht="21" customHeight="1">
      <c r="B65" s="650">
        <f t="shared" si="0"/>
        <v>56</v>
      </c>
      <c r="C65" s="658" t="s">
        <v>545</v>
      </c>
      <c r="D65" s="658" t="s">
        <v>508</v>
      </c>
      <c r="E65" s="658" t="s">
        <v>509</v>
      </c>
      <c r="F65" s="652">
        <v>1</v>
      </c>
      <c r="G65" s="654" t="s">
        <v>479</v>
      </c>
      <c r="H65" s="653" t="s">
        <v>482</v>
      </c>
      <c r="I65" s="698">
        <v>2200</v>
      </c>
      <c r="J65" s="657" t="s">
        <v>473</v>
      </c>
      <c r="K65" s="699" t="s">
        <v>522</v>
      </c>
      <c r="L65" s="661"/>
      <c r="M65" s="709"/>
      <c r="N65" s="710" t="s">
        <v>800</v>
      </c>
      <c r="O65" s="711"/>
    </row>
    <row r="66" spans="2:15" ht="21" customHeight="1">
      <c r="B66" s="650">
        <f t="shared" si="0"/>
        <v>57</v>
      </c>
      <c r="C66" s="658" t="s">
        <v>545</v>
      </c>
      <c r="D66" s="658" t="s">
        <v>508</v>
      </c>
      <c r="E66" s="658" t="s">
        <v>509</v>
      </c>
      <c r="F66" s="652">
        <v>1</v>
      </c>
      <c r="G66" s="654" t="s">
        <v>481</v>
      </c>
      <c r="H66" s="653" t="s">
        <v>483</v>
      </c>
      <c r="I66" s="698">
        <v>40</v>
      </c>
      <c r="J66" s="657" t="s">
        <v>575</v>
      </c>
      <c r="K66" s="699" t="s">
        <v>484</v>
      </c>
      <c r="L66" s="661"/>
      <c r="M66" s="709"/>
      <c r="N66" s="710" t="s">
        <v>823</v>
      </c>
      <c r="O66" s="711"/>
    </row>
    <row r="67" spans="2:15" ht="21" customHeight="1">
      <c r="B67" s="650">
        <f t="shared" si="0"/>
        <v>58</v>
      </c>
      <c r="C67" s="658" t="s">
        <v>545</v>
      </c>
      <c r="D67" s="658" t="s">
        <v>508</v>
      </c>
      <c r="E67" s="658" t="s">
        <v>509</v>
      </c>
      <c r="F67" s="652">
        <v>1</v>
      </c>
      <c r="G67" s="654">
        <v>-7</v>
      </c>
      <c r="H67" s="653" t="s">
        <v>576</v>
      </c>
      <c r="I67" s="698">
        <v>900</v>
      </c>
      <c r="J67" s="657" t="s">
        <v>473</v>
      </c>
      <c r="K67" s="699" t="s">
        <v>478</v>
      </c>
      <c r="L67" s="661"/>
      <c r="M67" s="709"/>
      <c r="N67" s="710" t="s">
        <v>795</v>
      </c>
      <c r="O67" s="711"/>
    </row>
    <row r="68" spans="2:15" ht="21" customHeight="1">
      <c r="B68" s="650">
        <f t="shared" si="0"/>
        <v>59</v>
      </c>
      <c r="C68" s="658" t="s">
        <v>545</v>
      </c>
      <c r="D68" s="658" t="s">
        <v>508</v>
      </c>
      <c r="E68" s="658" t="s">
        <v>509</v>
      </c>
      <c r="F68" s="652">
        <v>1</v>
      </c>
      <c r="G68" s="654">
        <v>-7</v>
      </c>
      <c r="H68" s="653" t="s">
        <v>577</v>
      </c>
      <c r="I68" s="698">
        <v>1100</v>
      </c>
      <c r="J68" s="657" t="s">
        <v>473</v>
      </c>
      <c r="K68" s="699" t="s">
        <v>478</v>
      </c>
      <c r="L68" s="661"/>
      <c r="M68" s="709"/>
      <c r="N68" s="710" t="s">
        <v>795</v>
      </c>
      <c r="O68" s="711"/>
    </row>
    <row r="69" spans="2:15" ht="21" customHeight="1">
      <c r="B69" s="650">
        <f t="shared" si="0"/>
        <v>60</v>
      </c>
      <c r="C69" s="658" t="s">
        <v>545</v>
      </c>
      <c r="D69" s="658" t="s">
        <v>508</v>
      </c>
      <c r="E69" s="658" t="s">
        <v>509</v>
      </c>
      <c r="F69" s="652">
        <v>1</v>
      </c>
      <c r="G69" s="654">
        <v>-7</v>
      </c>
      <c r="H69" s="653" t="s">
        <v>578</v>
      </c>
      <c r="I69" s="698">
        <v>1100</v>
      </c>
      <c r="J69" s="657" t="s">
        <v>473</v>
      </c>
      <c r="K69" s="699" t="s">
        <v>484</v>
      </c>
      <c r="L69" s="661"/>
      <c r="M69" s="709"/>
      <c r="N69" s="710" t="s">
        <v>823</v>
      </c>
      <c r="O69" s="711"/>
    </row>
    <row r="70" spans="2:15" ht="21" customHeight="1">
      <c r="B70" s="650">
        <f t="shared" si="0"/>
        <v>61</v>
      </c>
      <c r="C70" s="658" t="s">
        <v>545</v>
      </c>
      <c r="D70" s="658" t="s">
        <v>508</v>
      </c>
      <c r="E70" s="658" t="s">
        <v>509</v>
      </c>
      <c r="F70" s="652">
        <v>2</v>
      </c>
      <c r="G70" s="654"/>
      <c r="H70" s="653" t="s">
        <v>579</v>
      </c>
      <c r="I70" s="698" t="s">
        <v>580</v>
      </c>
      <c r="J70" s="657" t="s">
        <v>581</v>
      </c>
      <c r="K70" s="699" t="s">
        <v>484</v>
      </c>
      <c r="L70" s="697" t="s">
        <v>512</v>
      </c>
      <c r="M70" s="709"/>
      <c r="N70" s="710" t="s">
        <v>823</v>
      </c>
      <c r="O70" s="711"/>
    </row>
    <row r="71" spans="2:15" ht="21" customHeight="1">
      <c r="B71" s="650">
        <f t="shared" si="0"/>
        <v>62</v>
      </c>
      <c r="C71" s="658" t="s">
        <v>545</v>
      </c>
      <c r="D71" s="658" t="s">
        <v>508</v>
      </c>
      <c r="E71" s="658" t="s">
        <v>509</v>
      </c>
      <c r="F71" s="652">
        <v>8</v>
      </c>
      <c r="G71" s="654"/>
      <c r="H71" s="653" t="s">
        <v>582</v>
      </c>
      <c r="I71" s="698">
        <v>30</v>
      </c>
      <c r="J71" s="657" t="s">
        <v>583</v>
      </c>
      <c r="K71" s="699" t="s">
        <v>478</v>
      </c>
      <c r="L71" s="697" t="s">
        <v>512</v>
      </c>
      <c r="M71" s="709"/>
      <c r="N71" s="710" t="s">
        <v>795</v>
      </c>
      <c r="O71" s="711"/>
    </row>
    <row r="72" spans="2:15" ht="21" customHeight="1">
      <c r="B72" s="650">
        <f t="shared" si="0"/>
        <v>63</v>
      </c>
      <c r="C72" s="658" t="s">
        <v>545</v>
      </c>
      <c r="D72" s="658" t="s">
        <v>508</v>
      </c>
      <c r="E72" s="658" t="s">
        <v>509</v>
      </c>
      <c r="F72" s="652">
        <v>10</v>
      </c>
      <c r="G72" s="654" t="s">
        <v>592</v>
      </c>
      <c r="H72" s="653" t="s">
        <v>735</v>
      </c>
      <c r="I72" s="698">
        <v>4</v>
      </c>
      <c r="J72" s="657" t="s">
        <v>549</v>
      </c>
      <c r="K72" s="699" t="s">
        <v>478</v>
      </c>
      <c r="L72" s="661" t="s">
        <v>736</v>
      </c>
      <c r="M72" s="709"/>
      <c r="N72" s="710" t="s">
        <v>795</v>
      </c>
      <c r="O72" s="711"/>
    </row>
    <row r="73" spans="2:15" ht="21" customHeight="1">
      <c r="B73" s="650">
        <f t="shared" si="0"/>
        <v>64</v>
      </c>
      <c r="C73" s="658" t="s">
        <v>545</v>
      </c>
      <c r="D73" s="658" t="s">
        <v>508</v>
      </c>
      <c r="E73" s="658" t="s">
        <v>509</v>
      </c>
      <c r="F73" s="652">
        <v>10</v>
      </c>
      <c r="G73" s="654" t="s">
        <v>480</v>
      </c>
      <c r="H73" s="653" t="s">
        <v>584</v>
      </c>
      <c r="I73" s="698">
        <v>2</v>
      </c>
      <c r="J73" s="657" t="s">
        <v>585</v>
      </c>
      <c r="K73" s="699" t="s">
        <v>478</v>
      </c>
      <c r="L73" s="661"/>
      <c r="M73" s="709"/>
      <c r="N73" s="710" t="s">
        <v>795</v>
      </c>
      <c r="O73" s="711"/>
    </row>
    <row r="74" spans="2:15" ht="21" customHeight="1">
      <c r="B74" s="650">
        <f t="shared" si="0"/>
        <v>65</v>
      </c>
      <c r="C74" s="658" t="s">
        <v>545</v>
      </c>
      <c r="D74" s="658" t="s">
        <v>508</v>
      </c>
      <c r="E74" s="658" t="s">
        <v>547</v>
      </c>
      <c r="F74" s="652">
        <v>1</v>
      </c>
      <c r="G74" s="654" t="s">
        <v>479</v>
      </c>
      <c r="H74" s="653" t="s">
        <v>586</v>
      </c>
      <c r="I74" s="721" t="s">
        <v>587</v>
      </c>
      <c r="J74" s="657" t="s">
        <v>473</v>
      </c>
      <c r="K74" s="699" t="s">
        <v>522</v>
      </c>
      <c r="L74" s="661"/>
      <c r="M74" s="709"/>
      <c r="N74" s="710" t="s">
        <v>800</v>
      </c>
      <c r="O74" s="711"/>
    </row>
    <row r="75" spans="2:15" ht="21" customHeight="1">
      <c r="B75" s="650">
        <f t="shared" ref="B75:B150" si="2">ROW(A75)-9</f>
        <v>66</v>
      </c>
      <c r="C75" s="658" t="s">
        <v>545</v>
      </c>
      <c r="D75" s="658" t="s">
        <v>508</v>
      </c>
      <c r="E75" s="658" t="s">
        <v>547</v>
      </c>
      <c r="F75" s="652">
        <v>1</v>
      </c>
      <c r="G75" s="654" t="s">
        <v>588</v>
      </c>
      <c r="H75" s="653" t="s">
        <v>589</v>
      </c>
      <c r="I75" s="721">
        <v>15</v>
      </c>
      <c r="J75" s="657" t="s">
        <v>549</v>
      </c>
      <c r="K75" s="699" t="s">
        <v>478</v>
      </c>
      <c r="L75" s="661"/>
      <c r="M75" s="709"/>
      <c r="N75" s="710" t="s">
        <v>795</v>
      </c>
      <c r="O75" s="711"/>
    </row>
    <row r="76" spans="2:15" ht="21" customHeight="1">
      <c r="B76" s="650">
        <f t="shared" si="2"/>
        <v>67</v>
      </c>
      <c r="C76" s="658" t="s">
        <v>545</v>
      </c>
      <c r="D76" s="658" t="s">
        <v>508</v>
      </c>
      <c r="E76" s="658" t="s">
        <v>547</v>
      </c>
      <c r="F76" s="652">
        <v>1</v>
      </c>
      <c r="G76" s="654" t="s">
        <v>590</v>
      </c>
      <c r="H76" s="653" t="s">
        <v>553</v>
      </c>
      <c r="I76" s="721">
        <v>1200</v>
      </c>
      <c r="J76" s="657" t="s">
        <v>554</v>
      </c>
      <c r="K76" s="699" t="s">
        <v>522</v>
      </c>
      <c r="L76" s="661" t="s">
        <v>739</v>
      </c>
      <c r="M76" s="709"/>
      <c r="N76" s="710" t="s">
        <v>522</v>
      </c>
      <c r="O76" s="711"/>
    </row>
    <row r="77" spans="2:15" ht="21" customHeight="1">
      <c r="B77" s="650">
        <f t="shared" si="2"/>
        <v>68</v>
      </c>
      <c r="C77" s="658" t="s">
        <v>545</v>
      </c>
      <c r="D77" s="658" t="s">
        <v>508</v>
      </c>
      <c r="E77" s="658" t="s">
        <v>547</v>
      </c>
      <c r="F77" s="652">
        <v>1</v>
      </c>
      <c r="G77" s="654" t="s">
        <v>590</v>
      </c>
      <c r="H77" s="653" t="s">
        <v>555</v>
      </c>
      <c r="I77" s="721">
        <v>2000</v>
      </c>
      <c r="J77" s="657" t="s">
        <v>554</v>
      </c>
      <c r="K77" s="699" t="s">
        <v>522</v>
      </c>
      <c r="L77" s="661" t="s">
        <v>740</v>
      </c>
      <c r="M77" s="709"/>
      <c r="N77" s="710" t="s">
        <v>522</v>
      </c>
      <c r="O77" s="711"/>
    </row>
    <row r="78" spans="2:15" ht="21" customHeight="1">
      <c r="B78" s="650">
        <f t="shared" si="2"/>
        <v>69</v>
      </c>
      <c r="C78" s="658" t="s">
        <v>545</v>
      </c>
      <c r="D78" s="658" t="s">
        <v>508</v>
      </c>
      <c r="E78" s="658" t="s">
        <v>591</v>
      </c>
      <c r="F78" s="652">
        <v>1</v>
      </c>
      <c r="G78" s="654" t="s">
        <v>592</v>
      </c>
      <c r="H78" s="653" t="s">
        <v>593</v>
      </c>
      <c r="I78" s="721">
        <v>600</v>
      </c>
      <c r="J78" s="657" t="s">
        <v>594</v>
      </c>
      <c r="K78" s="699" t="s">
        <v>522</v>
      </c>
      <c r="L78" s="661"/>
      <c r="M78" s="709"/>
      <c r="N78" s="710" t="s">
        <v>522</v>
      </c>
      <c r="O78" s="711"/>
    </row>
    <row r="79" spans="2:15" ht="21" customHeight="1">
      <c r="B79" s="650">
        <f t="shared" si="2"/>
        <v>70</v>
      </c>
      <c r="C79" s="658" t="s">
        <v>545</v>
      </c>
      <c r="D79" s="658" t="s">
        <v>508</v>
      </c>
      <c r="E79" s="658" t="s">
        <v>591</v>
      </c>
      <c r="F79" s="652">
        <v>1</v>
      </c>
      <c r="G79" s="654" t="s">
        <v>476</v>
      </c>
      <c r="H79" s="653" t="s">
        <v>595</v>
      </c>
      <c r="I79" s="720" t="s">
        <v>815</v>
      </c>
      <c r="J79" s="657" t="s">
        <v>557</v>
      </c>
      <c r="K79" s="699" t="s">
        <v>454</v>
      </c>
      <c r="L79" s="661"/>
      <c r="M79" s="709"/>
      <c r="N79" s="710" t="s">
        <v>800</v>
      </c>
      <c r="O79" s="711"/>
    </row>
    <row r="80" spans="2:15" ht="21" customHeight="1">
      <c r="B80" s="650">
        <f t="shared" si="2"/>
        <v>71</v>
      </c>
      <c r="C80" s="658" t="s">
        <v>545</v>
      </c>
      <c r="D80" s="658" t="s">
        <v>508</v>
      </c>
      <c r="E80" s="658" t="s">
        <v>513</v>
      </c>
      <c r="F80" s="652">
        <v>1</v>
      </c>
      <c r="G80" s="654" t="s">
        <v>592</v>
      </c>
      <c r="H80" s="653" t="s">
        <v>596</v>
      </c>
      <c r="I80" s="721">
        <v>3500</v>
      </c>
      <c r="J80" s="657" t="s">
        <v>594</v>
      </c>
      <c r="K80" s="699" t="s">
        <v>522</v>
      </c>
      <c r="L80" s="646"/>
      <c r="M80" s="709"/>
      <c r="N80" s="710" t="s">
        <v>522</v>
      </c>
      <c r="O80" s="711"/>
    </row>
    <row r="81" spans="2:15" ht="21" customHeight="1">
      <c r="B81" s="650">
        <f t="shared" si="2"/>
        <v>72</v>
      </c>
      <c r="C81" s="658" t="s">
        <v>545</v>
      </c>
      <c r="D81" s="658" t="s">
        <v>508</v>
      </c>
      <c r="E81" s="658" t="s">
        <v>513</v>
      </c>
      <c r="F81" s="652">
        <v>1</v>
      </c>
      <c r="G81" s="654" t="s">
        <v>476</v>
      </c>
      <c r="H81" s="653" t="s">
        <v>595</v>
      </c>
      <c r="I81" s="720" t="s">
        <v>815</v>
      </c>
      <c r="J81" s="657" t="s">
        <v>557</v>
      </c>
      <c r="K81" s="699" t="s">
        <v>454</v>
      </c>
      <c r="L81" s="661"/>
      <c r="M81" s="709"/>
      <c r="N81" s="710" t="s">
        <v>800</v>
      </c>
      <c r="O81" s="711"/>
    </row>
    <row r="82" spans="2:15" ht="21" customHeight="1">
      <c r="B82" s="650">
        <f t="shared" si="2"/>
        <v>73</v>
      </c>
      <c r="C82" s="658" t="s">
        <v>545</v>
      </c>
      <c r="D82" s="658" t="s">
        <v>508</v>
      </c>
      <c r="E82" s="658" t="s">
        <v>513</v>
      </c>
      <c r="F82" s="652">
        <v>1</v>
      </c>
      <c r="G82" s="654" t="s">
        <v>592</v>
      </c>
      <c r="H82" s="653" t="s">
        <v>797</v>
      </c>
      <c r="I82" s="662">
        <v>3</v>
      </c>
      <c r="J82" s="657" t="s">
        <v>796</v>
      </c>
      <c r="K82" s="699" t="s">
        <v>795</v>
      </c>
      <c r="L82" s="661"/>
      <c r="M82" s="709"/>
      <c r="N82" s="710" t="s">
        <v>795</v>
      </c>
      <c r="O82" s="711"/>
    </row>
    <row r="83" spans="2:15" ht="21" customHeight="1">
      <c r="B83" s="650">
        <f t="shared" si="2"/>
        <v>74</v>
      </c>
      <c r="C83" s="658" t="s">
        <v>545</v>
      </c>
      <c r="D83" s="658" t="s">
        <v>508</v>
      </c>
      <c r="E83" s="658" t="s">
        <v>523</v>
      </c>
      <c r="F83" s="652">
        <v>1</v>
      </c>
      <c r="G83" s="654" t="s">
        <v>592</v>
      </c>
      <c r="H83" s="653" t="s">
        <v>597</v>
      </c>
      <c r="I83" s="721">
        <v>7100</v>
      </c>
      <c r="J83" s="657" t="s">
        <v>594</v>
      </c>
      <c r="K83" s="699" t="s">
        <v>522</v>
      </c>
      <c r="L83" s="661"/>
      <c r="M83" s="709"/>
      <c r="N83" s="710" t="s">
        <v>522</v>
      </c>
      <c r="O83" s="711"/>
    </row>
    <row r="84" spans="2:15" ht="21" customHeight="1">
      <c r="B84" s="650">
        <f t="shared" si="2"/>
        <v>75</v>
      </c>
      <c r="C84" s="658" t="s">
        <v>545</v>
      </c>
      <c r="D84" s="658" t="s">
        <v>508</v>
      </c>
      <c r="E84" s="658" t="s">
        <v>552</v>
      </c>
      <c r="F84" s="652">
        <v>1</v>
      </c>
      <c r="G84" s="654" t="s">
        <v>476</v>
      </c>
      <c r="H84" s="653" t="s">
        <v>595</v>
      </c>
      <c r="I84" s="720" t="s">
        <v>815</v>
      </c>
      <c r="J84" s="657" t="s">
        <v>557</v>
      </c>
      <c r="K84" s="699" t="s">
        <v>454</v>
      </c>
      <c r="L84" s="661"/>
      <c r="M84" s="709"/>
      <c r="N84" s="710" t="s">
        <v>800</v>
      </c>
      <c r="O84" s="711"/>
    </row>
    <row r="85" spans="2:15" ht="21" customHeight="1">
      <c r="B85" s="650">
        <f t="shared" si="2"/>
        <v>76</v>
      </c>
      <c r="C85" s="658" t="s">
        <v>545</v>
      </c>
      <c r="D85" s="658" t="s">
        <v>508</v>
      </c>
      <c r="E85" s="658" t="s">
        <v>523</v>
      </c>
      <c r="F85" s="652">
        <v>5</v>
      </c>
      <c r="G85" s="654">
        <v>-4</v>
      </c>
      <c r="H85" s="653" t="s">
        <v>598</v>
      </c>
      <c r="I85" s="651">
        <v>3</v>
      </c>
      <c r="J85" s="657" t="s">
        <v>599</v>
      </c>
      <c r="K85" s="699" t="s">
        <v>478</v>
      </c>
      <c r="L85" s="661"/>
      <c r="M85" s="709"/>
      <c r="N85" s="710" t="s">
        <v>795</v>
      </c>
      <c r="O85" s="711"/>
    </row>
    <row r="86" spans="2:15" ht="21" customHeight="1">
      <c r="B86" s="650">
        <f t="shared" si="2"/>
        <v>77</v>
      </c>
      <c r="C86" s="658" t="s">
        <v>545</v>
      </c>
      <c r="D86" s="658" t="s">
        <v>508</v>
      </c>
      <c r="E86" s="658" t="s">
        <v>600</v>
      </c>
      <c r="F86" s="652">
        <v>1</v>
      </c>
      <c r="G86" s="654" t="s">
        <v>592</v>
      </c>
      <c r="H86" s="653" t="s">
        <v>601</v>
      </c>
      <c r="I86" s="698">
        <v>1900</v>
      </c>
      <c r="J86" s="657" t="s">
        <v>594</v>
      </c>
      <c r="K86" s="699" t="s">
        <v>454</v>
      </c>
      <c r="L86" s="661"/>
      <c r="M86" s="709"/>
      <c r="N86" s="710" t="s">
        <v>522</v>
      </c>
      <c r="O86" s="711"/>
    </row>
    <row r="87" spans="2:15" ht="21" customHeight="1">
      <c r="B87" s="650">
        <f t="shared" si="2"/>
        <v>78</v>
      </c>
      <c r="C87" s="658" t="s">
        <v>545</v>
      </c>
      <c r="D87" s="658" t="s">
        <v>508</v>
      </c>
      <c r="E87" s="658" t="s">
        <v>600</v>
      </c>
      <c r="F87" s="652">
        <v>1</v>
      </c>
      <c r="G87" s="654" t="s">
        <v>476</v>
      </c>
      <c r="H87" s="653" t="s">
        <v>595</v>
      </c>
      <c r="I87" s="720" t="s">
        <v>815</v>
      </c>
      <c r="J87" s="657" t="s">
        <v>557</v>
      </c>
      <c r="K87" s="699" t="s">
        <v>454</v>
      </c>
      <c r="L87" s="661"/>
      <c r="M87" s="709"/>
      <c r="N87" s="710" t="s">
        <v>800</v>
      </c>
      <c r="O87" s="711"/>
    </row>
    <row r="88" spans="2:15" ht="21" customHeight="1">
      <c r="B88" s="650">
        <f t="shared" si="2"/>
        <v>79</v>
      </c>
      <c r="C88" s="658" t="s">
        <v>545</v>
      </c>
      <c r="D88" s="658" t="s">
        <v>508</v>
      </c>
      <c r="E88" s="658" t="s">
        <v>600</v>
      </c>
      <c r="F88" s="652">
        <v>4</v>
      </c>
      <c r="G88" s="654" t="s">
        <v>479</v>
      </c>
      <c r="H88" s="653" t="s">
        <v>602</v>
      </c>
      <c r="I88" s="651">
        <v>3</v>
      </c>
      <c r="J88" s="657" t="s">
        <v>599</v>
      </c>
      <c r="K88" s="699" t="s">
        <v>478</v>
      </c>
      <c r="L88" s="661"/>
      <c r="M88" s="709"/>
      <c r="N88" s="710" t="s">
        <v>795</v>
      </c>
      <c r="O88" s="711"/>
    </row>
    <row r="89" spans="2:15" ht="21" customHeight="1">
      <c r="B89" s="650">
        <f t="shared" si="2"/>
        <v>80</v>
      </c>
      <c r="C89" s="658" t="s">
        <v>545</v>
      </c>
      <c r="D89" s="658" t="s">
        <v>508</v>
      </c>
      <c r="E89" s="658" t="s">
        <v>552</v>
      </c>
      <c r="F89" s="652">
        <v>1</v>
      </c>
      <c r="G89" s="654" t="s">
        <v>592</v>
      </c>
      <c r="H89" s="653" t="s">
        <v>603</v>
      </c>
      <c r="I89" s="651">
        <v>900</v>
      </c>
      <c r="J89" s="657" t="s">
        <v>594</v>
      </c>
      <c r="K89" s="699" t="s">
        <v>522</v>
      </c>
      <c r="L89" s="661"/>
      <c r="M89" s="709"/>
      <c r="N89" s="710" t="s">
        <v>522</v>
      </c>
      <c r="O89" s="711"/>
    </row>
    <row r="90" spans="2:15" ht="21" customHeight="1">
      <c r="B90" s="650">
        <f t="shared" si="2"/>
        <v>81</v>
      </c>
      <c r="C90" s="658" t="s">
        <v>545</v>
      </c>
      <c r="D90" s="658" t="s">
        <v>508</v>
      </c>
      <c r="E90" s="658" t="s">
        <v>552</v>
      </c>
      <c r="F90" s="652">
        <v>1</v>
      </c>
      <c r="G90" s="654" t="s">
        <v>592</v>
      </c>
      <c r="H90" s="653" t="s">
        <v>604</v>
      </c>
      <c r="I90" s="651" t="s">
        <v>605</v>
      </c>
      <c r="J90" s="657" t="s">
        <v>554</v>
      </c>
      <c r="K90" s="699"/>
      <c r="L90" s="661" t="s">
        <v>741</v>
      </c>
      <c r="M90" s="709"/>
      <c r="N90" s="710" t="s">
        <v>731</v>
      </c>
      <c r="O90" s="711"/>
    </row>
    <row r="91" spans="2:15" ht="21" customHeight="1">
      <c r="B91" s="650">
        <f t="shared" si="2"/>
        <v>82</v>
      </c>
      <c r="C91" s="658" t="s">
        <v>545</v>
      </c>
      <c r="D91" s="658" t="s">
        <v>508</v>
      </c>
      <c r="E91" s="658" t="s">
        <v>552</v>
      </c>
      <c r="F91" s="652">
        <v>1</v>
      </c>
      <c r="G91" s="654" t="s">
        <v>476</v>
      </c>
      <c r="H91" s="653" t="s">
        <v>595</v>
      </c>
      <c r="I91" s="720" t="s">
        <v>815</v>
      </c>
      <c r="J91" s="657" t="s">
        <v>557</v>
      </c>
      <c r="K91" s="699" t="s">
        <v>454</v>
      </c>
      <c r="L91" s="661"/>
      <c r="M91" s="709"/>
      <c r="N91" s="710" t="s">
        <v>800</v>
      </c>
      <c r="O91" s="711"/>
    </row>
    <row r="92" spans="2:15" ht="21" customHeight="1">
      <c r="B92" s="650">
        <f t="shared" si="2"/>
        <v>83</v>
      </c>
      <c r="C92" s="658" t="s">
        <v>545</v>
      </c>
      <c r="D92" s="658" t="s">
        <v>508</v>
      </c>
      <c r="E92" s="658" t="s">
        <v>728</v>
      </c>
      <c r="F92" s="652">
        <v>5</v>
      </c>
      <c r="G92" s="654"/>
      <c r="H92" s="653" t="s">
        <v>742</v>
      </c>
      <c r="I92" s="651">
        <v>3</v>
      </c>
      <c r="J92" s="657" t="s">
        <v>599</v>
      </c>
      <c r="K92" s="699" t="s">
        <v>478</v>
      </c>
      <c r="L92" s="661"/>
      <c r="M92" s="709"/>
      <c r="N92" s="710" t="s">
        <v>795</v>
      </c>
      <c r="O92" s="711"/>
    </row>
    <row r="93" spans="2:15" ht="21" customHeight="1">
      <c r="B93" s="650">
        <f t="shared" si="2"/>
        <v>84</v>
      </c>
      <c r="C93" s="658" t="s">
        <v>545</v>
      </c>
      <c r="D93" s="658" t="s">
        <v>508</v>
      </c>
      <c r="E93" s="658" t="s">
        <v>728</v>
      </c>
      <c r="F93" s="652">
        <v>5</v>
      </c>
      <c r="G93" s="654"/>
      <c r="H93" s="653" t="s">
        <v>743</v>
      </c>
      <c r="I93" s="651">
        <v>3</v>
      </c>
      <c r="J93" s="657" t="s">
        <v>599</v>
      </c>
      <c r="K93" s="699" t="s">
        <v>478</v>
      </c>
      <c r="L93" s="661"/>
      <c r="M93" s="709"/>
      <c r="N93" s="710" t="s">
        <v>795</v>
      </c>
      <c r="O93" s="711"/>
    </row>
    <row r="94" spans="2:15" ht="21" customHeight="1">
      <c r="B94" s="650">
        <f t="shared" si="2"/>
        <v>85</v>
      </c>
      <c r="C94" s="658" t="s">
        <v>545</v>
      </c>
      <c r="D94" s="658" t="s">
        <v>508</v>
      </c>
      <c r="E94" s="658" t="s">
        <v>606</v>
      </c>
      <c r="F94" s="658" t="s">
        <v>607</v>
      </c>
      <c r="G94" s="700">
        <v>-2</v>
      </c>
      <c r="H94" s="653" t="s">
        <v>558</v>
      </c>
      <c r="I94" s="664">
        <v>1000</v>
      </c>
      <c r="J94" s="657" t="s">
        <v>594</v>
      </c>
      <c r="K94" s="699" t="s">
        <v>522</v>
      </c>
      <c r="L94" s="661"/>
      <c r="M94" s="709"/>
      <c r="N94" s="710" t="s">
        <v>522</v>
      </c>
      <c r="O94" s="711"/>
    </row>
    <row r="95" spans="2:15" ht="21" customHeight="1">
      <c r="B95" s="650">
        <f t="shared" si="2"/>
        <v>86</v>
      </c>
      <c r="C95" s="658" t="s">
        <v>545</v>
      </c>
      <c r="D95" s="658" t="s">
        <v>508</v>
      </c>
      <c r="E95" s="658" t="s">
        <v>606</v>
      </c>
      <c r="F95" s="658" t="s">
        <v>607</v>
      </c>
      <c r="G95" s="658" t="s">
        <v>608</v>
      </c>
      <c r="H95" s="653" t="s">
        <v>609</v>
      </c>
      <c r="I95" s="665">
        <v>2</v>
      </c>
      <c r="J95" s="657" t="s">
        <v>610</v>
      </c>
      <c r="K95" s="699" t="s">
        <v>478</v>
      </c>
      <c r="L95" s="661"/>
      <c r="M95" s="709"/>
      <c r="N95" s="710" t="s">
        <v>795</v>
      </c>
      <c r="O95" s="711"/>
    </row>
    <row r="96" spans="2:15" ht="21" customHeight="1">
      <c r="B96" s="650">
        <f t="shared" si="2"/>
        <v>87</v>
      </c>
      <c r="C96" s="658" t="s">
        <v>545</v>
      </c>
      <c r="D96" s="658" t="s">
        <v>508</v>
      </c>
      <c r="E96" s="658" t="s">
        <v>606</v>
      </c>
      <c r="F96" s="658" t="s">
        <v>607</v>
      </c>
      <c r="G96" s="658" t="s">
        <v>608</v>
      </c>
      <c r="H96" s="653" t="s">
        <v>744</v>
      </c>
      <c r="I96" s="665">
        <v>100</v>
      </c>
      <c r="J96" s="657" t="s">
        <v>594</v>
      </c>
      <c r="K96" s="699" t="s">
        <v>522</v>
      </c>
      <c r="L96" s="661"/>
      <c r="M96" s="709"/>
      <c r="N96" s="710" t="s">
        <v>800</v>
      </c>
      <c r="O96" s="711"/>
    </row>
    <row r="97" spans="1:15" ht="21" customHeight="1">
      <c r="B97" s="650">
        <f t="shared" si="2"/>
        <v>88</v>
      </c>
      <c r="C97" s="658" t="s">
        <v>545</v>
      </c>
      <c r="D97" s="658" t="s">
        <v>508</v>
      </c>
      <c r="E97" s="658" t="s">
        <v>606</v>
      </c>
      <c r="F97" s="652" t="s">
        <v>464</v>
      </c>
      <c r="G97" s="700">
        <v>-1</v>
      </c>
      <c r="H97" s="653" t="s">
        <v>463</v>
      </c>
      <c r="I97" s="662">
        <v>1</v>
      </c>
      <c r="J97" s="657" t="s">
        <v>462</v>
      </c>
      <c r="K97" s="699" t="s">
        <v>454</v>
      </c>
      <c r="L97" s="661"/>
      <c r="M97" s="709"/>
      <c r="N97" s="710" t="s">
        <v>800</v>
      </c>
      <c r="O97" s="711"/>
    </row>
    <row r="98" spans="1:15" ht="21" customHeight="1">
      <c r="B98" s="650">
        <f t="shared" si="2"/>
        <v>89</v>
      </c>
      <c r="C98" s="658" t="s">
        <v>545</v>
      </c>
      <c r="D98" s="658" t="s">
        <v>508</v>
      </c>
      <c r="E98" s="658" t="s">
        <v>611</v>
      </c>
      <c r="F98" s="652">
        <v>2.1</v>
      </c>
      <c r="G98" s="700"/>
      <c r="H98" s="653" t="s">
        <v>814</v>
      </c>
      <c r="I98" s="662">
        <v>200</v>
      </c>
      <c r="J98" s="657" t="s">
        <v>806</v>
      </c>
      <c r="K98" s="699" t="s">
        <v>800</v>
      </c>
      <c r="L98" s="661"/>
      <c r="M98" s="709"/>
      <c r="N98" s="710" t="str">
        <f>J98</f>
        <v>インチ</v>
      </c>
      <c r="O98" s="711"/>
    </row>
    <row r="99" spans="1:15" ht="21" customHeight="1">
      <c r="B99" s="650">
        <f t="shared" si="2"/>
        <v>90</v>
      </c>
      <c r="C99" s="658" t="s">
        <v>545</v>
      </c>
      <c r="D99" s="658" t="s">
        <v>508</v>
      </c>
      <c r="E99" s="658" t="s">
        <v>611</v>
      </c>
      <c r="F99" s="658">
        <v>2.2000000000000002</v>
      </c>
      <c r="G99" s="658" t="s">
        <v>616</v>
      </c>
      <c r="H99" s="722" t="s">
        <v>613</v>
      </c>
      <c r="I99" s="665">
        <v>15</v>
      </c>
      <c r="J99" s="657" t="s">
        <v>614</v>
      </c>
      <c r="K99" s="699" t="s">
        <v>522</v>
      </c>
      <c r="L99" s="661"/>
      <c r="M99" s="709"/>
      <c r="N99" s="710" t="s">
        <v>800</v>
      </c>
      <c r="O99" s="711"/>
    </row>
    <row r="100" spans="1:15" ht="21" customHeight="1">
      <c r="B100" s="650">
        <f t="shared" si="2"/>
        <v>91</v>
      </c>
      <c r="C100" s="658" t="s">
        <v>545</v>
      </c>
      <c r="D100" s="658" t="s">
        <v>508</v>
      </c>
      <c r="E100" s="658" t="s">
        <v>611</v>
      </c>
      <c r="F100" s="658">
        <v>2.2000000000000002</v>
      </c>
      <c r="G100" s="658" t="s">
        <v>616</v>
      </c>
      <c r="H100" s="722" t="s">
        <v>615</v>
      </c>
      <c r="I100" s="665">
        <v>15</v>
      </c>
      <c r="J100" s="657" t="s">
        <v>614</v>
      </c>
      <c r="K100" s="699" t="s">
        <v>522</v>
      </c>
      <c r="L100" s="661"/>
      <c r="M100" s="709"/>
      <c r="N100" s="710" t="s">
        <v>800</v>
      </c>
      <c r="O100" s="711"/>
    </row>
    <row r="101" spans="1:15" ht="21" customHeight="1">
      <c r="B101" s="650">
        <f t="shared" si="2"/>
        <v>92</v>
      </c>
      <c r="C101" s="658" t="s">
        <v>545</v>
      </c>
      <c r="D101" s="658" t="s">
        <v>508</v>
      </c>
      <c r="E101" s="658" t="s">
        <v>611</v>
      </c>
      <c r="F101" s="658">
        <v>2.2000000000000002</v>
      </c>
      <c r="G101" s="658" t="s">
        <v>616</v>
      </c>
      <c r="H101" s="722" t="s">
        <v>617</v>
      </c>
      <c r="I101" s="665">
        <v>30</v>
      </c>
      <c r="J101" s="657" t="s">
        <v>614</v>
      </c>
      <c r="K101" s="699" t="s">
        <v>522</v>
      </c>
      <c r="L101" s="661"/>
      <c r="M101" s="709"/>
      <c r="N101" s="710" t="s">
        <v>800</v>
      </c>
      <c r="O101" s="711"/>
    </row>
    <row r="102" spans="1:15" ht="21" customHeight="1">
      <c r="B102" s="650">
        <f t="shared" si="2"/>
        <v>93</v>
      </c>
      <c r="C102" s="723" t="s">
        <v>545</v>
      </c>
      <c r="D102" s="658" t="s">
        <v>618</v>
      </c>
      <c r="E102" s="658" t="s">
        <v>570</v>
      </c>
      <c r="F102" s="658" t="s">
        <v>619</v>
      </c>
      <c r="G102" s="658" t="s">
        <v>612</v>
      </c>
      <c r="H102" s="722" t="s">
        <v>620</v>
      </c>
      <c r="I102" s="665">
        <v>3</v>
      </c>
      <c r="J102" s="657" t="s">
        <v>557</v>
      </c>
      <c r="K102" s="699" t="s">
        <v>522</v>
      </c>
      <c r="L102" s="661"/>
      <c r="M102" s="709"/>
      <c r="N102" s="710" t="s">
        <v>800</v>
      </c>
      <c r="O102" s="711"/>
    </row>
    <row r="103" spans="1:15" s="719" customFormat="1" ht="21" customHeight="1">
      <c r="A103" s="646"/>
      <c r="B103" s="650">
        <f t="shared" si="2"/>
        <v>94</v>
      </c>
      <c r="C103" s="658" t="s">
        <v>545</v>
      </c>
      <c r="D103" s="652" t="s">
        <v>618</v>
      </c>
      <c r="E103" s="652" t="s">
        <v>570</v>
      </c>
      <c r="F103" s="652">
        <v>2.2000000000000002</v>
      </c>
      <c r="G103" s="660" t="s">
        <v>616</v>
      </c>
      <c r="H103" s="653" t="s">
        <v>621</v>
      </c>
      <c r="I103" s="665">
        <v>8</v>
      </c>
      <c r="J103" s="657" t="s">
        <v>557</v>
      </c>
      <c r="K103" s="699" t="s">
        <v>478</v>
      </c>
      <c r="L103" s="661"/>
      <c r="M103" s="709"/>
      <c r="N103" s="710" t="s">
        <v>478</v>
      </c>
      <c r="O103" s="711"/>
    </row>
    <row r="104" spans="1:15" ht="21" customHeight="1">
      <c r="B104" s="650">
        <f t="shared" si="2"/>
        <v>95</v>
      </c>
      <c r="C104" s="658" t="s">
        <v>545</v>
      </c>
      <c r="D104" s="652" t="s">
        <v>618</v>
      </c>
      <c r="E104" s="652" t="s">
        <v>570</v>
      </c>
      <c r="F104" s="652">
        <v>2.2000000000000002</v>
      </c>
      <c r="G104" s="660" t="s">
        <v>616</v>
      </c>
      <c r="H104" s="653" t="s">
        <v>622</v>
      </c>
      <c r="I104" s="665">
        <v>6</v>
      </c>
      <c r="J104" s="657" t="s">
        <v>557</v>
      </c>
      <c r="K104" s="699" t="s">
        <v>478</v>
      </c>
      <c r="L104" s="661"/>
      <c r="M104" s="709"/>
      <c r="N104" s="710" t="s">
        <v>823</v>
      </c>
      <c r="O104" s="711"/>
    </row>
    <row r="105" spans="1:15" ht="21" customHeight="1">
      <c r="B105" s="650">
        <f t="shared" si="2"/>
        <v>96</v>
      </c>
      <c r="C105" s="658" t="s">
        <v>545</v>
      </c>
      <c r="D105" s="652" t="s">
        <v>618</v>
      </c>
      <c r="E105" s="652" t="s">
        <v>570</v>
      </c>
      <c r="F105" s="652">
        <v>2.2999999999999998</v>
      </c>
      <c r="G105" s="660" t="s">
        <v>811</v>
      </c>
      <c r="H105" s="653" t="s">
        <v>812</v>
      </c>
      <c r="I105" s="665">
        <v>2.1</v>
      </c>
      <c r="J105" s="657" t="s">
        <v>813</v>
      </c>
      <c r="K105" s="699" t="s">
        <v>800</v>
      </c>
      <c r="L105" s="661"/>
      <c r="M105" s="709"/>
      <c r="N105" s="710" t="s">
        <v>800</v>
      </c>
      <c r="O105" s="711"/>
    </row>
    <row r="106" spans="1:15" ht="21" customHeight="1">
      <c r="B106" s="650">
        <f t="shared" si="2"/>
        <v>97</v>
      </c>
      <c r="C106" s="658" t="s">
        <v>545</v>
      </c>
      <c r="D106" s="652" t="s">
        <v>618</v>
      </c>
      <c r="E106" s="652" t="s">
        <v>570</v>
      </c>
      <c r="F106" s="652" t="s">
        <v>623</v>
      </c>
      <c r="G106" s="660" t="s">
        <v>616</v>
      </c>
      <c r="H106" s="653" t="s">
        <v>624</v>
      </c>
      <c r="I106" s="665">
        <v>550</v>
      </c>
      <c r="J106" s="657" t="s">
        <v>554</v>
      </c>
      <c r="K106" s="699" t="s">
        <v>522</v>
      </c>
      <c r="L106" s="661" t="s">
        <v>827</v>
      </c>
      <c r="M106" s="709"/>
      <c r="N106" s="710" t="s">
        <v>522</v>
      </c>
      <c r="O106" s="711"/>
    </row>
    <row r="107" spans="1:15" ht="21" customHeight="1">
      <c r="B107" s="650">
        <f t="shared" si="2"/>
        <v>98</v>
      </c>
      <c r="C107" s="658" t="s">
        <v>545</v>
      </c>
      <c r="D107" s="652" t="s">
        <v>618</v>
      </c>
      <c r="E107" s="652" t="s">
        <v>570</v>
      </c>
      <c r="F107" s="652" t="s">
        <v>623</v>
      </c>
      <c r="G107" s="660" t="s">
        <v>616</v>
      </c>
      <c r="H107" s="653" t="s">
        <v>624</v>
      </c>
      <c r="I107" s="665">
        <v>240</v>
      </c>
      <c r="J107" s="657" t="s">
        <v>506</v>
      </c>
      <c r="K107" s="699" t="s">
        <v>478</v>
      </c>
      <c r="L107" s="661"/>
      <c r="M107" s="709"/>
      <c r="N107" s="710" t="s">
        <v>795</v>
      </c>
      <c r="O107" s="711"/>
    </row>
    <row r="108" spans="1:15" ht="21" customHeight="1">
      <c r="B108" s="650">
        <f t="shared" si="2"/>
        <v>99</v>
      </c>
      <c r="C108" s="658" t="s">
        <v>545</v>
      </c>
      <c r="D108" s="652" t="s">
        <v>618</v>
      </c>
      <c r="E108" s="652" t="s">
        <v>570</v>
      </c>
      <c r="F108" s="652" t="s">
        <v>623</v>
      </c>
      <c r="G108" s="660" t="s">
        <v>616</v>
      </c>
      <c r="H108" s="653" t="s">
        <v>625</v>
      </c>
      <c r="I108" s="665">
        <v>200</v>
      </c>
      <c r="J108" s="657" t="s">
        <v>554</v>
      </c>
      <c r="K108" s="699" t="s">
        <v>522</v>
      </c>
      <c r="L108" s="661"/>
      <c r="M108" s="709"/>
      <c r="N108" s="710" t="s">
        <v>522</v>
      </c>
      <c r="O108" s="711"/>
    </row>
    <row r="109" spans="1:15" ht="21" customHeight="1">
      <c r="B109" s="650">
        <f t="shared" si="2"/>
        <v>100</v>
      </c>
      <c r="C109" s="658" t="s">
        <v>545</v>
      </c>
      <c r="D109" s="652" t="s">
        <v>618</v>
      </c>
      <c r="E109" s="652" t="s">
        <v>570</v>
      </c>
      <c r="F109" s="652" t="s">
        <v>623</v>
      </c>
      <c r="G109" s="660" t="s">
        <v>616</v>
      </c>
      <c r="H109" s="653" t="s">
        <v>626</v>
      </c>
      <c r="I109" s="665">
        <v>30</v>
      </c>
      <c r="J109" s="657" t="s">
        <v>627</v>
      </c>
      <c r="K109" s="699" t="s">
        <v>522</v>
      </c>
      <c r="L109" s="661"/>
      <c r="M109" s="709"/>
      <c r="N109" s="710" t="s">
        <v>800</v>
      </c>
      <c r="O109" s="711"/>
    </row>
    <row r="110" spans="1:15" ht="21" customHeight="1">
      <c r="B110" s="650">
        <f t="shared" si="2"/>
        <v>101</v>
      </c>
      <c r="C110" s="658" t="s">
        <v>545</v>
      </c>
      <c r="D110" s="652" t="s">
        <v>618</v>
      </c>
      <c r="E110" s="652" t="s">
        <v>570</v>
      </c>
      <c r="F110" s="652" t="s">
        <v>623</v>
      </c>
      <c r="G110" s="660" t="s">
        <v>616</v>
      </c>
      <c r="H110" s="653" t="s">
        <v>628</v>
      </c>
      <c r="I110" s="665">
        <v>30</v>
      </c>
      <c r="J110" s="657" t="s">
        <v>627</v>
      </c>
      <c r="K110" s="699" t="s">
        <v>522</v>
      </c>
      <c r="L110" s="661"/>
      <c r="M110" s="709"/>
      <c r="N110" s="710" t="s">
        <v>800</v>
      </c>
      <c r="O110" s="711"/>
    </row>
    <row r="111" spans="1:15" ht="21" customHeight="1">
      <c r="B111" s="650">
        <f t="shared" si="2"/>
        <v>102</v>
      </c>
      <c r="C111" s="658" t="s">
        <v>545</v>
      </c>
      <c r="D111" s="652" t="s">
        <v>618</v>
      </c>
      <c r="E111" s="652" t="s">
        <v>570</v>
      </c>
      <c r="F111" s="652" t="s">
        <v>623</v>
      </c>
      <c r="G111" s="660" t="s">
        <v>616</v>
      </c>
      <c r="H111" s="653" t="s">
        <v>629</v>
      </c>
      <c r="I111" s="665">
        <v>2</v>
      </c>
      <c r="J111" s="657" t="s">
        <v>627</v>
      </c>
      <c r="K111" s="699" t="s">
        <v>522</v>
      </c>
      <c r="L111" s="661"/>
      <c r="M111" s="709"/>
      <c r="N111" s="710" t="s">
        <v>800</v>
      </c>
      <c r="O111" s="711"/>
    </row>
    <row r="112" spans="1:15" ht="21" customHeight="1">
      <c r="B112" s="650">
        <f t="shared" si="2"/>
        <v>103</v>
      </c>
      <c r="C112" s="658" t="s">
        <v>545</v>
      </c>
      <c r="D112" s="652" t="s">
        <v>618</v>
      </c>
      <c r="E112" s="652" t="s">
        <v>570</v>
      </c>
      <c r="F112" s="652" t="s">
        <v>623</v>
      </c>
      <c r="G112" s="660" t="s">
        <v>810</v>
      </c>
      <c r="H112" s="653" t="s">
        <v>808</v>
      </c>
      <c r="I112" s="665">
        <v>100</v>
      </c>
      <c r="J112" s="657" t="s">
        <v>809</v>
      </c>
      <c r="K112" s="699" t="s">
        <v>800</v>
      </c>
      <c r="L112" s="697" t="s">
        <v>512</v>
      </c>
      <c r="M112" s="709"/>
      <c r="N112" s="710" t="s">
        <v>800</v>
      </c>
      <c r="O112" s="711"/>
    </row>
    <row r="113" spans="2:15" ht="21" customHeight="1">
      <c r="B113" s="650">
        <f t="shared" si="2"/>
        <v>104</v>
      </c>
      <c r="C113" s="658" t="s">
        <v>545</v>
      </c>
      <c r="D113" s="652" t="s">
        <v>618</v>
      </c>
      <c r="E113" s="652" t="s">
        <v>570</v>
      </c>
      <c r="F113" s="652" t="s">
        <v>623</v>
      </c>
      <c r="G113" s="660" t="s">
        <v>745</v>
      </c>
      <c r="H113" s="653" t="s">
        <v>746</v>
      </c>
      <c r="I113" s="665">
        <v>46</v>
      </c>
      <c r="J113" s="657" t="s">
        <v>506</v>
      </c>
      <c r="K113" s="699" t="s">
        <v>522</v>
      </c>
      <c r="L113" s="661"/>
      <c r="M113" s="709"/>
      <c r="N113" s="710" t="s">
        <v>800</v>
      </c>
      <c r="O113" s="711"/>
    </row>
    <row r="114" spans="2:15" ht="21" customHeight="1">
      <c r="B114" s="650">
        <f t="shared" si="2"/>
        <v>105</v>
      </c>
      <c r="C114" s="658" t="s">
        <v>545</v>
      </c>
      <c r="D114" s="652" t="s">
        <v>618</v>
      </c>
      <c r="E114" s="652" t="s">
        <v>570</v>
      </c>
      <c r="F114" s="652" t="s">
        <v>747</v>
      </c>
      <c r="G114" s="660" t="s">
        <v>807</v>
      </c>
      <c r="H114" s="653" t="s">
        <v>632</v>
      </c>
      <c r="I114" s="665">
        <v>300</v>
      </c>
      <c r="J114" s="657" t="s">
        <v>554</v>
      </c>
      <c r="K114" s="699" t="s">
        <v>522</v>
      </c>
      <c r="L114" s="661"/>
      <c r="M114" s="709"/>
      <c r="N114" s="710" t="s">
        <v>522</v>
      </c>
      <c r="O114" s="711"/>
    </row>
    <row r="115" spans="2:15" ht="21" customHeight="1">
      <c r="B115" s="650">
        <f t="shared" si="2"/>
        <v>106</v>
      </c>
      <c r="C115" s="658" t="s">
        <v>545</v>
      </c>
      <c r="D115" s="652" t="s">
        <v>618</v>
      </c>
      <c r="E115" s="652" t="s">
        <v>570</v>
      </c>
      <c r="F115" s="652" t="s">
        <v>747</v>
      </c>
      <c r="G115" s="660" t="s">
        <v>630</v>
      </c>
      <c r="H115" s="653" t="s">
        <v>631</v>
      </c>
      <c r="I115" s="665">
        <v>300</v>
      </c>
      <c r="J115" s="657" t="s">
        <v>554</v>
      </c>
      <c r="K115" s="699" t="s">
        <v>522</v>
      </c>
      <c r="L115" s="661"/>
      <c r="M115" s="709"/>
      <c r="N115" s="710" t="s">
        <v>522</v>
      </c>
      <c r="O115" s="711"/>
    </row>
    <row r="116" spans="2:15" ht="21" customHeight="1">
      <c r="B116" s="650">
        <f t="shared" si="2"/>
        <v>107</v>
      </c>
      <c r="C116" s="658" t="s">
        <v>545</v>
      </c>
      <c r="D116" s="658" t="s">
        <v>618</v>
      </c>
      <c r="E116" s="658" t="s">
        <v>509</v>
      </c>
      <c r="F116" s="658">
        <v>1.2</v>
      </c>
      <c r="G116" s="659" t="s">
        <v>633</v>
      </c>
      <c r="H116" s="653" t="s">
        <v>634</v>
      </c>
      <c r="I116" s="664">
        <v>5</v>
      </c>
      <c r="J116" s="657" t="s">
        <v>549</v>
      </c>
      <c r="K116" s="699" t="s">
        <v>522</v>
      </c>
      <c r="L116" s="661" t="s">
        <v>749</v>
      </c>
      <c r="M116" s="709"/>
      <c r="N116" s="710" t="s">
        <v>800</v>
      </c>
      <c r="O116" s="711"/>
    </row>
    <row r="117" spans="2:15" ht="21" customHeight="1">
      <c r="B117" s="650">
        <f t="shared" si="2"/>
        <v>108</v>
      </c>
      <c r="C117" s="658" t="s">
        <v>545</v>
      </c>
      <c r="D117" s="658" t="s">
        <v>618</v>
      </c>
      <c r="E117" s="658" t="s">
        <v>509</v>
      </c>
      <c r="F117" s="658">
        <v>1.2</v>
      </c>
      <c r="G117" s="659" t="s">
        <v>633</v>
      </c>
      <c r="H117" s="653" t="s">
        <v>635</v>
      </c>
      <c r="I117" s="664">
        <v>9</v>
      </c>
      <c r="J117" s="657" t="s">
        <v>554</v>
      </c>
      <c r="K117" s="699" t="s">
        <v>478</v>
      </c>
      <c r="L117" s="661"/>
      <c r="M117" s="709"/>
      <c r="N117" s="710" t="s">
        <v>478</v>
      </c>
      <c r="O117" s="711"/>
    </row>
    <row r="118" spans="2:15" ht="21" customHeight="1">
      <c r="B118" s="650">
        <f t="shared" si="2"/>
        <v>109</v>
      </c>
      <c r="C118" s="658" t="s">
        <v>545</v>
      </c>
      <c r="D118" s="658" t="s">
        <v>618</v>
      </c>
      <c r="E118" s="658" t="s">
        <v>509</v>
      </c>
      <c r="F118" s="658">
        <v>1.2</v>
      </c>
      <c r="G118" s="659" t="s">
        <v>636</v>
      </c>
      <c r="H118" s="653" t="s">
        <v>558</v>
      </c>
      <c r="I118" s="664">
        <v>1000</v>
      </c>
      <c r="J118" s="657" t="s">
        <v>559</v>
      </c>
      <c r="K118" s="699" t="s">
        <v>522</v>
      </c>
      <c r="L118" s="661" t="s">
        <v>738</v>
      </c>
      <c r="M118" s="709"/>
      <c r="N118" s="710" t="s">
        <v>800</v>
      </c>
      <c r="O118" s="711"/>
    </row>
    <row r="119" spans="2:15" ht="21" customHeight="1">
      <c r="B119" s="650">
        <f t="shared" si="2"/>
        <v>110</v>
      </c>
      <c r="C119" s="658" t="s">
        <v>545</v>
      </c>
      <c r="D119" s="658" t="s">
        <v>618</v>
      </c>
      <c r="E119" s="658" t="s">
        <v>509</v>
      </c>
      <c r="F119" s="658">
        <v>1.2</v>
      </c>
      <c r="G119" s="659" t="s">
        <v>637</v>
      </c>
      <c r="H119" s="653" t="s">
        <v>638</v>
      </c>
      <c r="I119" s="665">
        <v>200</v>
      </c>
      <c r="J119" s="657" t="s">
        <v>557</v>
      </c>
      <c r="K119" s="699" t="s">
        <v>522</v>
      </c>
      <c r="L119" s="661" t="s">
        <v>737</v>
      </c>
      <c r="M119" s="709"/>
      <c r="N119" s="710" t="s">
        <v>800</v>
      </c>
      <c r="O119" s="711"/>
    </row>
    <row r="120" spans="2:15" ht="21" customHeight="1">
      <c r="B120" s="650">
        <f t="shared" si="2"/>
        <v>111</v>
      </c>
      <c r="C120" s="658" t="s">
        <v>545</v>
      </c>
      <c r="D120" s="658" t="s">
        <v>618</v>
      </c>
      <c r="E120" s="658" t="s">
        <v>509</v>
      </c>
      <c r="F120" s="658">
        <v>1.2</v>
      </c>
      <c r="G120" s="659" t="s">
        <v>639</v>
      </c>
      <c r="H120" s="653" t="s">
        <v>640</v>
      </c>
      <c r="I120" s="665">
        <v>40</v>
      </c>
      <c r="J120" s="657" t="s">
        <v>506</v>
      </c>
      <c r="K120" s="699" t="s">
        <v>522</v>
      </c>
      <c r="L120" s="661"/>
      <c r="M120" s="709"/>
      <c r="N120" s="710" t="s">
        <v>800</v>
      </c>
      <c r="O120" s="711"/>
    </row>
    <row r="121" spans="2:15" ht="21" customHeight="1">
      <c r="B121" s="650">
        <f t="shared" si="2"/>
        <v>112</v>
      </c>
      <c r="C121" s="658" t="s">
        <v>545</v>
      </c>
      <c r="D121" s="658" t="s">
        <v>618</v>
      </c>
      <c r="E121" s="658" t="s">
        <v>509</v>
      </c>
      <c r="F121" s="658" t="s">
        <v>750</v>
      </c>
      <c r="G121" s="659" t="s">
        <v>476</v>
      </c>
      <c r="H121" s="653" t="s">
        <v>641</v>
      </c>
      <c r="I121" s="665">
        <v>20</v>
      </c>
      <c r="J121" s="657" t="s">
        <v>642</v>
      </c>
      <c r="K121" s="699" t="s">
        <v>522</v>
      </c>
      <c r="L121" s="661"/>
      <c r="M121" s="709"/>
      <c r="N121" s="710" t="s">
        <v>800</v>
      </c>
      <c r="O121" s="711"/>
    </row>
    <row r="122" spans="2:15" ht="21" customHeight="1">
      <c r="B122" s="650">
        <f t="shared" si="2"/>
        <v>113</v>
      </c>
      <c r="C122" s="658" t="s">
        <v>545</v>
      </c>
      <c r="D122" s="658" t="s">
        <v>618</v>
      </c>
      <c r="E122" s="658" t="s">
        <v>509</v>
      </c>
      <c r="F122" s="658" t="s">
        <v>750</v>
      </c>
      <c r="G122" s="659" t="s">
        <v>481</v>
      </c>
      <c r="H122" s="653" t="s">
        <v>644</v>
      </c>
      <c r="I122" s="665">
        <v>20</v>
      </c>
      <c r="J122" s="657" t="s">
        <v>642</v>
      </c>
      <c r="K122" s="699" t="s">
        <v>522</v>
      </c>
      <c r="L122" s="661"/>
      <c r="M122" s="709"/>
      <c r="N122" s="710" t="s">
        <v>800</v>
      </c>
      <c r="O122" s="711"/>
    </row>
    <row r="123" spans="2:15" ht="21" customHeight="1">
      <c r="B123" s="650">
        <f t="shared" si="2"/>
        <v>114</v>
      </c>
      <c r="C123" s="658" t="s">
        <v>545</v>
      </c>
      <c r="D123" s="658" t="s">
        <v>618</v>
      </c>
      <c r="E123" s="658" t="s">
        <v>509</v>
      </c>
      <c r="F123" s="658" t="s">
        <v>751</v>
      </c>
      <c r="G123" s="658" t="s">
        <v>608</v>
      </c>
      <c r="H123" s="653" t="s">
        <v>645</v>
      </c>
      <c r="I123" s="665">
        <v>100</v>
      </c>
      <c r="J123" s="657" t="s">
        <v>477</v>
      </c>
      <c r="K123" s="699" t="s">
        <v>522</v>
      </c>
      <c r="L123" s="661"/>
      <c r="M123" s="709"/>
      <c r="N123" s="710" t="s">
        <v>800</v>
      </c>
      <c r="O123" s="711"/>
    </row>
    <row r="124" spans="2:15" ht="21" customHeight="1">
      <c r="B124" s="650">
        <f t="shared" si="2"/>
        <v>115</v>
      </c>
      <c r="C124" s="658" t="s">
        <v>545</v>
      </c>
      <c r="D124" s="652" t="s">
        <v>618</v>
      </c>
      <c r="E124" s="652" t="s">
        <v>509</v>
      </c>
      <c r="F124" s="660" t="s">
        <v>646</v>
      </c>
      <c r="G124" s="666"/>
      <c r="H124" s="653" t="s">
        <v>647</v>
      </c>
      <c r="I124" s="665">
        <v>2</v>
      </c>
      <c r="J124" s="657" t="s">
        <v>648</v>
      </c>
      <c r="K124" s="699" t="s">
        <v>458</v>
      </c>
      <c r="L124" s="661"/>
      <c r="M124" s="709"/>
      <c r="N124" s="710" t="s">
        <v>795</v>
      </c>
      <c r="O124" s="711"/>
    </row>
    <row r="125" spans="2:15" ht="21" customHeight="1">
      <c r="B125" s="650">
        <f t="shared" si="2"/>
        <v>116</v>
      </c>
      <c r="C125" s="658" t="s">
        <v>545</v>
      </c>
      <c r="D125" s="652" t="s">
        <v>618</v>
      </c>
      <c r="E125" s="652" t="s">
        <v>509</v>
      </c>
      <c r="F125" s="660" t="s">
        <v>646</v>
      </c>
      <c r="G125" s="666"/>
      <c r="H125" s="653" t="s">
        <v>647</v>
      </c>
      <c r="I125" s="665">
        <v>120</v>
      </c>
      <c r="J125" s="657" t="s">
        <v>554</v>
      </c>
      <c r="K125" s="699" t="s">
        <v>454</v>
      </c>
      <c r="L125" s="661"/>
      <c r="M125" s="709"/>
      <c r="N125" s="710" t="s">
        <v>522</v>
      </c>
      <c r="O125" s="711"/>
    </row>
    <row r="126" spans="2:15" ht="21" customHeight="1">
      <c r="B126" s="650">
        <f t="shared" si="2"/>
        <v>117</v>
      </c>
      <c r="C126" s="658" t="s">
        <v>545</v>
      </c>
      <c r="D126" s="652" t="s">
        <v>618</v>
      </c>
      <c r="E126" s="652" t="s">
        <v>509</v>
      </c>
      <c r="F126" s="660" t="s">
        <v>649</v>
      </c>
      <c r="G126" s="666"/>
      <c r="H126" s="653" t="s">
        <v>650</v>
      </c>
      <c r="I126" s="665">
        <v>20</v>
      </c>
      <c r="J126" s="657" t="s">
        <v>554</v>
      </c>
      <c r="K126" s="699" t="s">
        <v>454</v>
      </c>
      <c r="L126" s="661"/>
      <c r="M126" s="709"/>
      <c r="N126" s="710" t="s">
        <v>522</v>
      </c>
      <c r="O126" s="711"/>
    </row>
    <row r="127" spans="2:15" ht="21" customHeight="1">
      <c r="B127" s="650">
        <f t="shared" si="2"/>
        <v>118</v>
      </c>
      <c r="C127" s="658" t="s">
        <v>545</v>
      </c>
      <c r="D127" s="652" t="s">
        <v>618</v>
      </c>
      <c r="E127" s="652" t="s">
        <v>509</v>
      </c>
      <c r="F127" s="660" t="s">
        <v>651</v>
      </c>
      <c r="G127" s="666"/>
      <c r="H127" s="653" t="s">
        <v>752</v>
      </c>
      <c r="I127" s="665">
        <v>200</v>
      </c>
      <c r="J127" s="657" t="s">
        <v>554</v>
      </c>
      <c r="K127" s="699" t="s">
        <v>454</v>
      </c>
      <c r="L127" s="661" t="s">
        <v>828</v>
      </c>
      <c r="M127" s="709"/>
      <c r="N127" s="710" t="s">
        <v>522</v>
      </c>
      <c r="O127" s="711"/>
    </row>
    <row r="128" spans="2:15" ht="21" customHeight="1">
      <c r="B128" s="650">
        <f t="shared" si="2"/>
        <v>119</v>
      </c>
      <c r="C128" s="658" t="s">
        <v>545</v>
      </c>
      <c r="D128" s="652" t="s">
        <v>618</v>
      </c>
      <c r="E128" s="652" t="s">
        <v>509</v>
      </c>
      <c r="F128" s="660" t="s">
        <v>651</v>
      </c>
      <c r="G128" s="666"/>
      <c r="H128" s="653" t="s">
        <v>652</v>
      </c>
      <c r="I128" s="665">
        <v>50</v>
      </c>
      <c r="J128" s="657" t="s">
        <v>554</v>
      </c>
      <c r="K128" s="699" t="s">
        <v>454</v>
      </c>
      <c r="L128" s="661"/>
      <c r="M128" s="709"/>
      <c r="N128" s="710" t="s">
        <v>522</v>
      </c>
      <c r="O128" s="711"/>
    </row>
    <row r="129" spans="2:15" ht="21" customHeight="1">
      <c r="B129" s="650">
        <f t="shared" si="2"/>
        <v>120</v>
      </c>
      <c r="C129" s="658" t="s">
        <v>545</v>
      </c>
      <c r="D129" s="652" t="s">
        <v>618</v>
      </c>
      <c r="E129" s="652" t="s">
        <v>509</v>
      </c>
      <c r="F129" s="660" t="s">
        <v>651</v>
      </c>
      <c r="G129" s="666"/>
      <c r="H129" s="653" t="s">
        <v>805</v>
      </c>
      <c r="I129" s="665">
        <v>100</v>
      </c>
      <c r="J129" s="657" t="s">
        <v>806</v>
      </c>
      <c r="K129" s="699" t="s">
        <v>800</v>
      </c>
      <c r="L129" s="661"/>
      <c r="M129" s="709"/>
      <c r="N129" s="710" t="s">
        <v>800</v>
      </c>
      <c r="O129" s="711"/>
    </row>
    <row r="130" spans="2:15" ht="21" customHeight="1">
      <c r="B130" s="650">
        <f t="shared" si="2"/>
        <v>121</v>
      </c>
      <c r="C130" s="658" t="s">
        <v>545</v>
      </c>
      <c r="D130" s="652" t="s">
        <v>618</v>
      </c>
      <c r="E130" s="652" t="s">
        <v>509</v>
      </c>
      <c r="F130" s="660" t="s">
        <v>653</v>
      </c>
      <c r="G130" s="666"/>
      <c r="H130" s="653" t="s">
        <v>654</v>
      </c>
      <c r="I130" s="665">
        <v>2</v>
      </c>
      <c r="J130" s="657" t="s">
        <v>648</v>
      </c>
      <c r="K130" s="699" t="s">
        <v>458</v>
      </c>
      <c r="L130" s="661"/>
      <c r="M130" s="709"/>
      <c r="N130" s="710" t="s">
        <v>795</v>
      </c>
      <c r="O130" s="711"/>
    </row>
    <row r="131" spans="2:15" ht="21" customHeight="1">
      <c r="B131" s="650">
        <f t="shared" si="2"/>
        <v>122</v>
      </c>
      <c r="C131" s="658" t="s">
        <v>545</v>
      </c>
      <c r="D131" s="652" t="s">
        <v>618</v>
      </c>
      <c r="E131" s="652" t="s">
        <v>509</v>
      </c>
      <c r="F131" s="660" t="s">
        <v>653</v>
      </c>
      <c r="G131" s="666"/>
      <c r="H131" s="653" t="s">
        <v>804</v>
      </c>
      <c r="I131" s="665">
        <v>100</v>
      </c>
      <c r="J131" s="657" t="s">
        <v>554</v>
      </c>
      <c r="K131" s="699" t="s">
        <v>454</v>
      </c>
      <c r="L131" s="661"/>
      <c r="M131" s="709"/>
      <c r="N131" s="710" t="s">
        <v>522</v>
      </c>
      <c r="O131" s="711"/>
    </row>
    <row r="132" spans="2:15" ht="21" customHeight="1">
      <c r="B132" s="650">
        <f t="shared" si="2"/>
        <v>123</v>
      </c>
      <c r="C132" s="658" t="s">
        <v>545</v>
      </c>
      <c r="D132" s="652" t="s">
        <v>618</v>
      </c>
      <c r="E132" s="652" t="s">
        <v>509</v>
      </c>
      <c r="F132" s="660" t="s">
        <v>655</v>
      </c>
      <c r="G132" s="666"/>
      <c r="H132" s="653" t="s">
        <v>656</v>
      </c>
      <c r="I132" s="665">
        <v>50</v>
      </c>
      <c r="J132" s="657" t="s">
        <v>554</v>
      </c>
      <c r="K132" s="699" t="s">
        <v>454</v>
      </c>
      <c r="L132" s="661"/>
      <c r="M132" s="709"/>
      <c r="N132" s="710" t="s">
        <v>522</v>
      </c>
      <c r="O132" s="711"/>
    </row>
    <row r="133" spans="2:15" ht="21" customHeight="1">
      <c r="B133" s="650">
        <f t="shared" si="2"/>
        <v>124</v>
      </c>
      <c r="C133" s="658" t="s">
        <v>545</v>
      </c>
      <c r="D133" s="652" t="s">
        <v>618</v>
      </c>
      <c r="E133" s="652" t="s">
        <v>509</v>
      </c>
      <c r="F133" s="660" t="s">
        <v>657</v>
      </c>
      <c r="G133" s="666"/>
      <c r="H133" s="653" t="s">
        <v>658</v>
      </c>
      <c r="I133" s="665">
        <v>30</v>
      </c>
      <c r="J133" s="657" t="s">
        <v>554</v>
      </c>
      <c r="K133" s="699" t="s">
        <v>454</v>
      </c>
      <c r="L133" s="661"/>
      <c r="M133" s="709"/>
      <c r="N133" s="710" t="s">
        <v>522</v>
      </c>
      <c r="O133" s="711"/>
    </row>
    <row r="134" spans="2:15" ht="21" customHeight="1">
      <c r="B134" s="650">
        <f t="shared" si="2"/>
        <v>125</v>
      </c>
      <c r="C134" s="658" t="s">
        <v>545</v>
      </c>
      <c r="D134" s="652" t="s">
        <v>618</v>
      </c>
      <c r="E134" s="652" t="s">
        <v>509</v>
      </c>
      <c r="F134" s="660" t="s">
        <v>657</v>
      </c>
      <c r="G134" s="666"/>
      <c r="H134" s="653" t="s">
        <v>658</v>
      </c>
      <c r="I134" s="665">
        <v>30</v>
      </c>
      <c r="J134" s="657" t="s">
        <v>803</v>
      </c>
      <c r="K134" s="699" t="s">
        <v>795</v>
      </c>
      <c r="L134" s="661"/>
      <c r="M134" s="709"/>
      <c r="N134" s="710" t="s">
        <v>795</v>
      </c>
      <c r="O134" s="711"/>
    </row>
    <row r="135" spans="2:15" ht="21" customHeight="1">
      <c r="B135" s="650">
        <f t="shared" si="2"/>
        <v>126</v>
      </c>
      <c r="C135" s="658" t="s">
        <v>545</v>
      </c>
      <c r="D135" s="652" t="s">
        <v>618</v>
      </c>
      <c r="E135" s="652" t="s">
        <v>509</v>
      </c>
      <c r="F135" s="660" t="s">
        <v>657</v>
      </c>
      <c r="G135" s="666"/>
      <c r="H135" s="653" t="s">
        <v>658</v>
      </c>
      <c r="I135" s="665">
        <v>96</v>
      </c>
      <c r="J135" s="657" t="s">
        <v>803</v>
      </c>
      <c r="K135" s="699" t="s">
        <v>800</v>
      </c>
      <c r="L135" s="661"/>
      <c r="M135" s="709"/>
      <c r="N135" s="710" t="s">
        <v>800</v>
      </c>
      <c r="O135" s="711"/>
    </row>
    <row r="136" spans="2:15" ht="21.6" customHeight="1">
      <c r="B136" s="650">
        <f t="shared" si="2"/>
        <v>127</v>
      </c>
      <c r="C136" s="658" t="s">
        <v>545</v>
      </c>
      <c r="D136" s="652" t="s">
        <v>618</v>
      </c>
      <c r="E136" s="652" t="s">
        <v>509</v>
      </c>
      <c r="F136" s="660" t="s">
        <v>659</v>
      </c>
      <c r="G136" s="666"/>
      <c r="H136" s="653" t="s">
        <v>660</v>
      </c>
      <c r="I136" s="665">
        <v>2</v>
      </c>
      <c r="J136" s="657" t="s">
        <v>648</v>
      </c>
      <c r="K136" s="699" t="s">
        <v>458</v>
      </c>
      <c r="L136" s="661"/>
      <c r="M136" s="709"/>
      <c r="N136" s="710" t="s">
        <v>795</v>
      </c>
      <c r="O136" s="711"/>
    </row>
    <row r="137" spans="2:15" ht="21" customHeight="1">
      <c r="B137" s="650">
        <f t="shared" si="2"/>
        <v>128</v>
      </c>
      <c r="C137" s="658" t="s">
        <v>545</v>
      </c>
      <c r="D137" s="652" t="s">
        <v>618</v>
      </c>
      <c r="E137" s="652" t="s">
        <v>509</v>
      </c>
      <c r="F137" s="660" t="s">
        <v>659</v>
      </c>
      <c r="G137" s="666"/>
      <c r="H137" s="653" t="s">
        <v>661</v>
      </c>
      <c r="I137" s="665">
        <v>5</v>
      </c>
      <c r="J137" s="657" t="s">
        <v>662</v>
      </c>
      <c r="K137" s="699" t="s">
        <v>478</v>
      </c>
      <c r="L137" s="661"/>
      <c r="M137" s="709"/>
      <c r="N137" s="710" t="s">
        <v>795</v>
      </c>
      <c r="O137" s="711"/>
    </row>
    <row r="138" spans="2:15" ht="21" customHeight="1">
      <c r="B138" s="650">
        <f t="shared" si="2"/>
        <v>129</v>
      </c>
      <c r="C138" s="658" t="s">
        <v>545</v>
      </c>
      <c r="D138" s="652" t="s">
        <v>618</v>
      </c>
      <c r="E138" s="652" t="s">
        <v>509</v>
      </c>
      <c r="F138" s="660" t="s">
        <v>659</v>
      </c>
      <c r="G138" s="666"/>
      <c r="H138" s="653" t="s">
        <v>663</v>
      </c>
      <c r="I138" s="665">
        <v>5</v>
      </c>
      <c r="J138" s="657" t="s">
        <v>662</v>
      </c>
      <c r="K138" s="699" t="s">
        <v>478</v>
      </c>
      <c r="L138" s="661"/>
      <c r="M138" s="709"/>
      <c r="N138" s="710" t="s">
        <v>795</v>
      </c>
      <c r="O138" s="711"/>
    </row>
    <row r="139" spans="2:15" ht="21" customHeight="1">
      <c r="B139" s="650">
        <f t="shared" si="2"/>
        <v>130</v>
      </c>
      <c r="C139" s="658" t="s">
        <v>545</v>
      </c>
      <c r="D139" s="652" t="s">
        <v>618</v>
      </c>
      <c r="E139" s="652" t="s">
        <v>509</v>
      </c>
      <c r="F139" s="660" t="s">
        <v>664</v>
      </c>
      <c r="G139" s="666"/>
      <c r="H139" s="653" t="s">
        <v>665</v>
      </c>
      <c r="I139" s="665">
        <v>4</v>
      </c>
      <c r="J139" s="657" t="s">
        <v>802</v>
      </c>
      <c r="K139" s="699" t="s">
        <v>454</v>
      </c>
      <c r="L139" s="661"/>
      <c r="M139" s="709"/>
      <c r="N139" s="710" t="s">
        <v>800</v>
      </c>
      <c r="O139" s="711"/>
    </row>
    <row r="140" spans="2:15" ht="21" customHeight="1">
      <c r="B140" s="650">
        <f t="shared" si="2"/>
        <v>131</v>
      </c>
      <c r="C140" s="658" t="s">
        <v>545</v>
      </c>
      <c r="D140" s="652" t="s">
        <v>618</v>
      </c>
      <c r="E140" s="652" t="s">
        <v>509</v>
      </c>
      <c r="F140" s="660" t="s">
        <v>664</v>
      </c>
      <c r="G140" s="666"/>
      <c r="H140" s="653" t="s">
        <v>665</v>
      </c>
      <c r="I140" s="665">
        <v>300</v>
      </c>
      <c r="J140" s="657" t="s">
        <v>554</v>
      </c>
      <c r="K140" s="699" t="s">
        <v>454</v>
      </c>
      <c r="L140" s="661"/>
      <c r="M140" s="709"/>
      <c r="N140" s="710" t="s">
        <v>522</v>
      </c>
      <c r="O140" s="711"/>
    </row>
    <row r="141" spans="2:15" ht="21" customHeight="1">
      <c r="B141" s="650">
        <f t="shared" si="2"/>
        <v>132</v>
      </c>
      <c r="C141" s="658" t="s">
        <v>545</v>
      </c>
      <c r="D141" s="652" t="s">
        <v>618</v>
      </c>
      <c r="E141" s="652" t="s">
        <v>509</v>
      </c>
      <c r="F141" s="660" t="s">
        <v>666</v>
      </c>
      <c r="G141" s="666"/>
      <c r="H141" s="653" t="s">
        <v>667</v>
      </c>
      <c r="I141" s="665">
        <v>100</v>
      </c>
      <c r="J141" s="657" t="s">
        <v>554</v>
      </c>
      <c r="K141" s="699" t="s">
        <v>454</v>
      </c>
      <c r="L141" s="661"/>
      <c r="M141" s="709"/>
      <c r="N141" s="710" t="s">
        <v>522</v>
      </c>
      <c r="O141" s="711"/>
    </row>
    <row r="142" spans="2:15" ht="21" customHeight="1">
      <c r="B142" s="650">
        <f t="shared" si="2"/>
        <v>133</v>
      </c>
      <c r="C142" s="658" t="s">
        <v>545</v>
      </c>
      <c r="D142" s="652" t="s">
        <v>618</v>
      </c>
      <c r="E142" s="652" t="s">
        <v>509</v>
      </c>
      <c r="F142" s="660" t="s">
        <v>666</v>
      </c>
      <c r="G142" s="666"/>
      <c r="H142" s="653" t="s">
        <v>753</v>
      </c>
      <c r="I142" s="665">
        <v>3</v>
      </c>
      <c r="J142" s="657" t="s">
        <v>754</v>
      </c>
      <c r="K142" s="699" t="s">
        <v>454</v>
      </c>
      <c r="L142" s="661"/>
      <c r="M142" s="709"/>
      <c r="N142" s="710" t="s">
        <v>800</v>
      </c>
      <c r="O142" s="711"/>
    </row>
    <row r="143" spans="2:15" ht="21" customHeight="1">
      <c r="B143" s="650">
        <f t="shared" si="2"/>
        <v>134</v>
      </c>
      <c r="C143" s="658" t="s">
        <v>545</v>
      </c>
      <c r="D143" s="652" t="s">
        <v>618</v>
      </c>
      <c r="E143" s="652" t="s">
        <v>509</v>
      </c>
      <c r="F143" s="660" t="s">
        <v>668</v>
      </c>
      <c r="G143" s="666"/>
      <c r="H143" s="653" t="s">
        <v>755</v>
      </c>
      <c r="I143" s="665">
        <v>2</v>
      </c>
      <c r="J143" s="657" t="s">
        <v>453</v>
      </c>
      <c r="K143" s="699" t="s">
        <v>458</v>
      </c>
      <c r="L143" s="661"/>
      <c r="M143" s="709"/>
      <c r="N143" s="710" t="s">
        <v>795</v>
      </c>
      <c r="O143" s="711"/>
    </row>
    <row r="144" spans="2:15" ht="21" customHeight="1">
      <c r="B144" s="650">
        <f t="shared" si="2"/>
        <v>135</v>
      </c>
      <c r="C144" s="658" t="s">
        <v>545</v>
      </c>
      <c r="D144" s="652" t="s">
        <v>618</v>
      </c>
      <c r="E144" s="652" t="s">
        <v>509</v>
      </c>
      <c r="F144" s="660" t="s">
        <v>670</v>
      </c>
      <c r="G144" s="666"/>
      <c r="H144" s="653" t="s">
        <v>669</v>
      </c>
      <c r="I144" s="665">
        <v>2</v>
      </c>
      <c r="J144" s="657" t="s">
        <v>453</v>
      </c>
      <c r="K144" s="699" t="s">
        <v>458</v>
      </c>
      <c r="L144" s="661"/>
      <c r="M144" s="709"/>
      <c r="N144" s="710" t="s">
        <v>795</v>
      </c>
      <c r="O144" s="711"/>
    </row>
    <row r="145" spans="2:15" ht="21" customHeight="1">
      <c r="B145" s="650">
        <f t="shared" si="2"/>
        <v>136</v>
      </c>
      <c r="C145" s="658" t="s">
        <v>545</v>
      </c>
      <c r="D145" s="652" t="s">
        <v>618</v>
      </c>
      <c r="E145" s="652" t="s">
        <v>509</v>
      </c>
      <c r="F145" s="660" t="s">
        <v>756</v>
      </c>
      <c r="G145" s="666"/>
      <c r="H145" s="653" t="s">
        <v>671</v>
      </c>
      <c r="I145" s="665">
        <v>2</v>
      </c>
      <c r="J145" s="657" t="s">
        <v>648</v>
      </c>
      <c r="K145" s="699" t="s">
        <v>458</v>
      </c>
      <c r="L145" s="661"/>
      <c r="M145" s="709"/>
      <c r="N145" s="710" t="s">
        <v>795</v>
      </c>
      <c r="O145" s="711"/>
    </row>
    <row r="146" spans="2:15" ht="21" customHeight="1">
      <c r="B146" s="650">
        <f t="shared" si="2"/>
        <v>137</v>
      </c>
      <c r="C146" s="658" t="s">
        <v>545</v>
      </c>
      <c r="D146" s="652" t="s">
        <v>618</v>
      </c>
      <c r="E146" s="652" t="s">
        <v>509</v>
      </c>
      <c r="F146" s="660" t="s">
        <v>756</v>
      </c>
      <c r="G146" s="666"/>
      <c r="H146" s="653" t="s">
        <v>671</v>
      </c>
      <c r="I146" s="665">
        <v>550</v>
      </c>
      <c r="J146" s="657" t="s">
        <v>554</v>
      </c>
      <c r="K146" s="699" t="s">
        <v>454</v>
      </c>
      <c r="L146" s="661" t="s">
        <v>818</v>
      </c>
      <c r="M146" s="709"/>
      <c r="N146" s="710" t="s">
        <v>522</v>
      </c>
      <c r="O146" s="711"/>
    </row>
    <row r="147" spans="2:15" ht="21" customHeight="1">
      <c r="B147" s="650">
        <f t="shared" si="2"/>
        <v>138</v>
      </c>
      <c r="C147" s="658" t="s">
        <v>545</v>
      </c>
      <c r="D147" s="652" t="s">
        <v>618</v>
      </c>
      <c r="E147" s="652" t="s">
        <v>509</v>
      </c>
      <c r="F147" s="660" t="s">
        <v>757</v>
      </c>
      <c r="G147" s="666"/>
      <c r="H147" s="653" t="s">
        <v>461</v>
      </c>
      <c r="I147" s="665">
        <v>300</v>
      </c>
      <c r="J147" s="657" t="s">
        <v>554</v>
      </c>
      <c r="K147" s="699" t="s">
        <v>454</v>
      </c>
      <c r="L147" s="661" t="s">
        <v>819</v>
      </c>
      <c r="M147" s="709"/>
      <c r="N147" s="710" t="s">
        <v>522</v>
      </c>
      <c r="O147" s="711"/>
    </row>
    <row r="148" spans="2:15" ht="21" customHeight="1">
      <c r="B148" s="650">
        <f t="shared" si="2"/>
        <v>139</v>
      </c>
      <c r="C148" s="658" t="s">
        <v>545</v>
      </c>
      <c r="D148" s="652" t="s">
        <v>618</v>
      </c>
      <c r="E148" s="652" t="s">
        <v>509</v>
      </c>
      <c r="F148" s="660" t="s">
        <v>758</v>
      </c>
      <c r="G148" s="666"/>
      <c r="H148" s="653" t="s">
        <v>459</v>
      </c>
      <c r="I148" s="665">
        <v>300</v>
      </c>
      <c r="J148" s="657" t="s">
        <v>554</v>
      </c>
      <c r="K148" s="699" t="s">
        <v>454</v>
      </c>
      <c r="L148" s="661" t="s">
        <v>820</v>
      </c>
      <c r="M148" s="709"/>
      <c r="N148" s="710" t="s">
        <v>522</v>
      </c>
      <c r="O148" s="711"/>
    </row>
    <row r="149" spans="2:15" ht="21" customHeight="1">
      <c r="B149" s="650">
        <f t="shared" si="2"/>
        <v>140</v>
      </c>
      <c r="C149" s="658" t="s">
        <v>545</v>
      </c>
      <c r="D149" s="652" t="s">
        <v>618</v>
      </c>
      <c r="E149" s="652" t="s">
        <v>509</v>
      </c>
      <c r="F149" s="660" t="s">
        <v>758</v>
      </c>
      <c r="G149" s="666"/>
      <c r="H149" s="653" t="s">
        <v>759</v>
      </c>
      <c r="I149" s="665"/>
      <c r="J149" s="657" t="s">
        <v>662</v>
      </c>
      <c r="K149" s="699" t="s">
        <v>454</v>
      </c>
      <c r="L149" s="697" t="s">
        <v>760</v>
      </c>
      <c r="M149" s="709"/>
      <c r="N149" s="710" t="s">
        <v>800</v>
      </c>
      <c r="O149" s="711"/>
    </row>
    <row r="150" spans="2:15" ht="21" customHeight="1">
      <c r="B150" s="650">
        <f t="shared" si="2"/>
        <v>141</v>
      </c>
      <c r="C150" s="658" t="s">
        <v>545</v>
      </c>
      <c r="D150" s="652" t="s">
        <v>618</v>
      </c>
      <c r="E150" s="652" t="s">
        <v>509</v>
      </c>
      <c r="F150" s="652">
        <v>4.24</v>
      </c>
      <c r="G150" s="666" t="s">
        <v>476</v>
      </c>
      <c r="H150" s="653" t="s">
        <v>457</v>
      </c>
      <c r="I150" s="665">
        <v>20</v>
      </c>
      <c r="J150" s="657" t="s">
        <v>453</v>
      </c>
      <c r="K150" s="699" t="s">
        <v>454</v>
      </c>
      <c r="L150" s="661"/>
      <c r="M150" s="709"/>
      <c r="N150" s="710" t="s">
        <v>800</v>
      </c>
      <c r="O150" s="711"/>
    </row>
    <row r="151" spans="2:15" ht="21" customHeight="1">
      <c r="B151" s="650">
        <f t="shared" ref="B151:B165" si="3">ROW(A151)-9</f>
        <v>142</v>
      </c>
      <c r="C151" s="658" t="s">
        <v>545</v>
      </c>
      <c r="D151" s="652" t="s">
        <v>618</v>
      </c>
      <c r="E151" s="652" t="s">
        <v>509</v>
      </c>
      <c r="F151" s="652">
        <v>4.24</v>
      </c>
      <c r="G151" s="666" t="s">
        <v>476</v>
      </c>
      <c r="H151" s="653" t="s">
        <v>456</v>
      </c>
      <c r="I151" s="665">
        <v>10</v>
      </c>
      <c r="J151" s="657" t="s">
        <v>453</v>
      </c>
      <c r="K151" s="699" t="s">
        <v>454</v>
      </c>
      <c r="L151" s="661"/>
      <c r="M151" s="709"/>
      <c r="N151" s="710" t="s">
        <v>800</v>
      </c>
      <c r="O151" s="711"/>
    </row>
    <row r="152" spans="2:15" ht="21" customHeight="1">
      <c r="B152" s="650">
        <f t="shared" si="3"/>
        <v>143</v>
      </c>
      <c r="C152" s="658" t="s">
        <v>545</v>
      </c>
      <c r="D152" s="652" t="s">
        <v>618</v>
      </c>
      <c r="E152" s="652" t="s">
        <v>509</v>
      </c>
      <c r="F152" s="652">
        <v>4.24</v>
      </c>
      <c r="G152" s="666" t="s">
        <v>476</v>
      </c>
      <c r="H152" s="653" t="s">
        <v>455</v>
      </c>
      <c r="I152" s="665">
        <v>10</v>
      </c>
      <c r="J152" s="657" t="s">
        <v>453</v>
      </c>
      <c r="K152" s="699" t="s">
        <v>454</v>
      </c>
      <c r="L152" s="661"/>
      <c r="M152" s="709"/>
      <c r="N152" s="710" t="s">
        <v>800</v>
      </c>
      <c r="O152" s="711"/>
    </row>
    <row r="153" spans="2:15" ht="21" customHeight="1">
      <c r="B153" s="650">
        <f t="shared" si="3"/>
        <v>144</v>
      </c>
      <c r="C153" s="658" t="s">
        <v>545</v>
      </c>
      <c r="D153" s="652" t="s">
        <v>618</v>
      </c>
      <c r="E153" s="652" t="s">
        <v>509</v>
      </c>
      <c r="F153" s="652" t="s">
        <v>761</v>
      </c>
      <c r="G153" s="666"/>
      <c r="H153" s="653" t="s">
        <v>762</v>
      </c>
      <c r="I153" s="665">
        <v>20</v>
      </c>
      <c r="J153" s="657" t="s">
        <v>453</v>
      </c>
      <c r="K153" s="699" t="s">
        <v>454</v>
      </c>
      <c r="L153" s="661"/>
      <c r="M153" s="709"/>
      <c r="N153" s="710" t="s">
        <v>800</v>
      </c>
      <c r="O153" s="711"/>
    </row>
    <row r="154" spans="2:15" ht="21" customHeight="1">
      <c r="B154" s="650">
        <f t="shared" si="3"/>
        <v>145</v>
      </c>
      <c r="C154" s="658" t="s">
        <v>545</v>
      </c>
      <c r="D154" s="652" t="s">
        <v>618</v>
      </c>
      <c r="E154" s="652" t="s">
        <v>509</v>
      </c>
      <c r="F154" s="652" t="s">
        <v>761</v>
      </c>
      <c r="G154" s="666"/>
      <c r="H154" s="653" t="s">
        <v>763</v>
      </c>
      <c r="I154" s="665">
        <v>20</v>
      </c>
      <c r="J154" s="657" t="s">
        <v>453</v>
      </c>
      <c r="K154" s="699" t="s">
        <v>454</v>
      </c>
      <c r="L154" s="661"/>
      <c r="M154" s="709"/>
      <c r="N154" s="710" t="s">
        <v>800</v>
      </c>
      <c r="O154" s="711"/>
    </row>
    <row r="155" spans="2:15" ht="21" customHeight="1">
      <c r="B155" s="650">
        <f t="shared" si="3"/>
        <v>146</v>
      </c>
      <c r="C155" s="658" t="s">
        <v>545</v>
      </c>
      <c r="D155" s="658" t="s">
        <v>618</v>
      </c>
      <c r="E155" s="658" t="s">
        <v>513</v>
      </c>
      <c r="F155" s="658">
        <v>4</v>
      </c>
      <c r="G155" s="658" t="s">
        <v>643</v>
      </c>
      <c r="H155" s="653" t="s">
        <v>672</v>
      </c>
      <c r="I155" s="665">
        <v>1.1000000000000001</v>
      </c>
      <c r="J155" s="657" t="s">
        <v>557</v>
      </c>
      <c r="K155" s="699" t="s">
        <v>478</v>
      </c>
      <c r="L155" s="661"/>
      <c r="M155" s="709"/>
      <c r="N155" s="710" t="s">
        <v>795</v>
      </c>
      <c r="O155" s="711"/>
    </row>
    <row r="156" spans="2:15" ht="21" customHeight="1">
      <c r="B156" s="650">
        <f t="shared" si="3"/>
        <v>147</v>
      </c>
      <c r="C156" s="658" t="s">
        <v>545</v>
      </c>
      <c r="D156" s="652" t="s">
        <v>618</v>
      </c>
      <c r="E156" s="652" t="s">
        <v>523</v>
      </c>
      <c r="F156" s="652" t="s">
        <v>764</v>
      </c>
      <c r="G156" s="666" t="s">
        <v>612</v>
      </c>
      <c r="H156" s="653" t="s">
        <v>673</v>
      </c>
      <c r="I156" s="664">
        <v>1200</v>
      </c>
      <c r="J156" s="657" t="s">
        <v>477</v>
      </c>
      <c r="K156" s="699" t="s">
        <v>478</v>
      </c>
      <c r="L156" s="661"/>
      <c r="M156" s="709"/>
      <c r="N156" s="710" t="s">
        <v>795</v>
      </c>
      <c r="O156" s="711"/>
    </row>
    <row r="157" spans="2:15" ht="21" customHeight="1">
      <c r="B157" s="650">
        <f t="shared" si="3"/>
        <v>148</v>
      </c>
      <c r="C157" s="658" t="s">
        <v>545</v>
      </c>
      <c r="D157" s="652" t="s">
        <v>618</v>
      </c>
      <c r="E157" s="652" t="s">
        <v>552</v>
      </c>
      <c r="F157" s="652">
        <v>3.1</v>
      </c>
      <c r="G157" s="666" t="s">
        <v>630</v>
      </c>
      <c r="H157" s="653" t="s">
        <v>674</v>
      </c>
      <c r="I157" s="665">
        <v>25</v>
      </c>
      <c r="J157" s="657" t="s">
        <v>506</v>
      </c>
      <c r="K157" s="699" t="s">
        <v>522</v>
      </c>
      <c r="L157" s="697" t="s">
        <v>512</v>
      </c>
      <c r="M157" s="709"/>
      <c r="N157" s="710" t="s">
        <v>800</v>
      </c>
      <c r="O157" s="711"/>
    </row>
    <row r="158" spans="2:15" ht="21" customHeight="1">
      <c r="B158" s="650">
        <f t="shared" si="3"/>
        <v>149</v>
      </c>
      <c r="C158" s="658" t="s">
        <v>545</v>
      </c>
      <c r="D158" s="652" t="s">
        <v>618</v>
      </c>
      <c r="E158" s="652" t="s">
        <v>552</v>
      </c>
      <c r="F158" s="652">
        <v>3.1</v>
      </c>
      <c r="G158" s="666" t="s">
        <v>630</v>
      </c>
      <c r="H158" s="653" t="s">
        <v>675</v>
      </c>
      <c r="I158" s="665">
        <v>240</v>
      </c>
      <c r="J158" s="657" t="s">
        <v>506</v>
      </c>
      <c r="K158" s="699" t="s">
        <v>522</v>
      </c>
      <c r="L158" s="697" t="s">
        <v>512</v>
      </c>
      <c r="M158" s="709"/>
      <c r="N158" s="710" t="s">
        <v>800</v>
      </c>
      <c r="O158" s="711"/>
    </row>
    <row r="159" spans="2:15" ht="21" customHeight="1">
      <c r="B159" s="650">
        <f t="shared" si="3"/>
        <v>150</v>
      </c>
      <c r="C159" s="658" t="s">
        <v>545</v>
      </c>
      <c r="D159" s="652" t="s">
        <v>618</v>
      </c>
      <c r="E159" s="652" t="s">
        <v>552</v>
      </c>
      <c r="F159" s="652">
        <v>6.1</v>
      </c>
      <c r="G159" s="652" t="s">
        <v>612</v>
      </c>
      <c r="H159" s="653" t="s">
        <v>676</v>
      </c>
      <c r="I159" s="665">
        <v>2</v>
      </c>
      <c r="J159" s="657" t="s">
        <v>677</v>
      </c>
      <c r="K159" s="699" t="s">
        <v>478</v>
      </c>
      <c r="L159" s="661"/>
      <c r="M159" s="709"/>
      <c r="N159" s="710" t="s">
        <v>795</v>
      </c>
      <c r="O159" s="711"/>
    </row>
    <row r="160" spans="2:15" ht="21" customHeight="1">
      <c r="B160" s="650">
        <f t="shared" si="3"/>
        <v>151</v>
      </c>
      <c r="C160" s="658" t="s">
        <v>545</v>
      </c>
      <c r="D160" s="652" t="s">
        <v>618</v>
      </c>
      <c r="E160" s="652" t="s">
        <v>552</v>
      </c>
      <c r="F160" s="652">
        <v>6.1</v>
      </c>
      <c r="G160" s="652" t="s">
        <v>612</v>
      </c>
      <c r="H160" s="653" t="s">
        <v>676</v>
      </c>
      <c r="I160" s="665">
        <v>46</v>
      </c>
      <c r="J160" s="657" t="s">
        <v>678</v>
      </c>
      <c r="K160" s="699" t="s">
        <v>522</v>
      </c>
      <c r="L160" s="661"/>
      <c r="M160" s="709"/>
      <c r="N160" s="710" t="s">
        <v>800</v>
      </c>
      <c r="O160" s="711"/>
    </row>
    <row r="161" spans="1:15" ht="21" customHeight="1">
      <c r="B161" s="650">
        <f t="shared" si="3"/>
        <v>152</v>
      </c>
      <c r="C161" s="658" t="s">
        <v>545</v>
      </c>
      <c r="D161" s="652" t="s">
        <v>618</v>
      </c>
      <c r="E161" s="652" t="s">
        <v>552</v>
      </c>
      <c r="F161" s="652">
        <v>6.2</v>
      </c>
      <c r="G161" s="652" t="s">
        <v>612</v>
      </c>
      <c r="H161" s="653" t="s">
        <v>679</v>
      </c>
      <c r="I161" s="665">
        <v>1</v>
      </c>
      <c r="J161" s="657" t="s">
        <v>677</v>
      </c>
      <c r="K161" s="699" t="s">
        <v>478</v>
      </c>
      <c r="L161" s="661"/>
      <c r="M161" s="709"/>
      <c r="N161" s="710" t="s">
        <v>795</v>
      </c>
      <c r="O161" s="711"/>
    </row>
    <row r="162" spans="1:15" s="719" customFormat="1" ht="21" customHeight="1">
      <c r="A162" s="646"/>
      <c r="B162" s="650">
        <f t="shared" si="3"/>
        <v>153</v>
      </c>
      <c r="C162" s="658" t="s">
        <v>680</v>
      </c>
      <c r="D162" s="652" t="s">
        <v>508</v>
      </c>
      <c r="E162" s="652" t="s">
        <v>547</v>
      </c>
      <c r="F162" s="652"/>
      <c r="G162" s="666" t="s">
        <v>476</v>
      </c>
      <c r="H162" s="653" t="s">
        <v>798</v>
      </c>
      <c r="I162" s="665">
        <v>1</v>
      </c>
      <c r="J162" s="657" t="s">
        <v>799</v>
      </c>
      <c r="K162" s="699" t="s">
        <v>795</v>
      </c>
      <c r="L162" s="661"/>
      <c r="M162" s="709"/>
      <c r="N162" s="710" t="s">
        <v>478</v>
      </c>
      <c r="O162" s="711"/>
    </row>
    <row r="163" spans="1:15" ht="21" customHeight="1">
      <c r="B163" s="650">
        <f t="shared" si="3"/>
        <v>154</v>
      </c>
      <c r="C163" s="658" t="s">
        <v>680</v>
      </c>
      <c r="D163" s="652" t="s">
        <v>508</v>
      </c>
      <c r="E163" s="652" t="s">
        <v>547</v>
      </c>
      <c r="F163" s="652">
        <v>4</v>
      </c>
      <c r="G163" s="666" t="s">
        <v>476</v>
      </c>
      <c r="H163" s="653" t="s">
        <v>681</v>
      </c>
      <c r="I163" s="665">
        <v>5</v>
      </c>
      <c r="J163" s="657" t="s">
        <v>683</v>
      </c>
      <c r="K163" s="699" t="s">
        <v>522</v>
      </c>
      <c r="L163" s="697"/>
      <c r="M163" s="709"/>
      <c r="N163" s="710" t="s">
        <v>800</v>
      </c>
      <c r="O163" s="711"/>
    </row>
    <row r="164" spans="1:15" ht="21" customHeight="1">
      <c r="B164" s="650">
        <f t="shared" si="3"/>
        <v>155</v>
      </c>
      <c r="C164" s="658" t="s">
        <v>680</v>
      </c>
      <c r="D164" s="652" t="s">
        <v>508</v>
      </c>
      <c r="E164" s="652" t="s">
        <v>547</v>
      </c>
      <c r="F164" s="652"/>
      <c r="G164" s="666" t="s">
        <v>479</v>
      </c>
      <c r="H164" s="653" t="s">
        <v>801</v>
      </c>
      <c r="I164" s="665">
        <v>1</v>
      </c>
      <c r="J164" s="657" t="s">
        <v>799</v>
      </c>
      <c r="K164" s="699" t="s">
        <v>800</v>
      </c>
      <c r="L164" s="697"/>
      <c r="M164" s="709"/>
      <c r="N164" s="710" t="s">
        <v>800</v>
      </c>
      <c r="O164" s="711"/>
    </row>
    <row r="165" spans="1:15" ht="21" customHeight="1">
      <c r="B165" s="650">
        <f t="shared" si="3"/>
        <v>156</v>
      </c>
      <c r="C165" s="658" t="s">
        <v>680</v>
      </c>
      <c r="D165" s="652" t="s">
        <v>508</v>
      </c>
      <c r="E165" s="652" t="s">
        <v>547</v>
      </c>
      <c r="F165" s="652">
        <v>4</v>
      </c>
      <c r="G165" s="666" t="s">
        <v>480</v>
      </c>
      <c r="H165" s="653" t="s">
        <v>681</v>
      </c>
      <c r="I165" s="665" t="s">
        <v>682</v>
      </c>
      <c r="J165" s="657" t="s">
        <v>683</v>
      </c>
      <c r="K165" s="699" t="s">
        <v>522</v>
      </c>
      <c r="L165" s="697"/>
      <c r="M165" s="709"/>
      <c r="N165" s="710" t="s">
        <v>800</v>
      </c>
      <c r="O165" s="711"/>
    </row>
    <row r="166" spans="1:15" ht="21" customHeight="1">
      <c r="B166" s="650">
        <f t="shared" ref="B166" si="4">ROW(A166)-9</f>
        <v>157</v>
      </c>
      <c r="C166" s="652" t="s">
        <v>680</v>
      </c>
      <c r="D166" s="652" t="s">
        <v>508</v>
      </c>
      <c r="E166" s="652" t="s">
        <v>591</v>
      </c>
      <c r="F166" s="666" t="s">
        <v>684</v>
      </c>
      <c r="G166" s="652"/>
      <c r="H166" s="653" t="s">
        <v>765</v>
      </c>
      <c r="I166" s="665"/>
      <c r="J166" s="657"/>
      <c r="K166" s="699"/>
      <c r="L166" s="653" t="s">
        <v>766</v>
      </c>
      <c r="M166" s="709"/>
      <c r="N166" s="710"/>
      <c r="O166" s="711"/>
    </row>
    <row r="167" spans="1:15" ht="5.0999999999999996" customHeight="1"/>
  </sheetData>
  <mergeCells count="9">
    <mergeCell ref="I20:J20"/>
    <mergeCell ref="I21:J21"/>
    <mergeCell ref="B2:M2"/>
    <mergeCell ref="C9:G9"/>
    <mergeCell ref="I9:K9"/>
    <mergeCell ref="M9:O9"/>
    <mergeCell ref="C5:G5"/>
    <mergeCell ref="I5:K5"/>
    <mergeCell ref="M5:O5"/>
  </mergeCells>
  <phoneticPr fontId="7"/>
  <pageMargins left="1" right="1" top="1" bottom="1" header="0.5" footer="0.5"/>
  <pageSetup paperSize="8" scale="55" fitToHeight="0" orientation="portrait" r:id="rId1"/>
  <headerFooter>
    <oddHeader>&amp;R&amp;A</oddHeader>
  </headerFooter>
  <ignoredErrors>
    <ignoredError sqref="F10:G13 F15:G19 F116:G120 F22:G44 F46:G50 G51 F58:G61 F63:G65 G14 F83:G84 F95:G95 G96 F106:G111 F155:G155 G123 F136:G141 F142 F143:G148 F150:G152 F166:G166 G156 F157:G161 F70:G70 F66:F69 G71 F73:G73 F86:G86 F85 F89:G91 F88 F165 F130:G133 F124:G128 F101:G104 F94 F75:G81 F74 G54:G57 G162:G16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E47B-9214-4DF9-BB28-A6390150F5A7}">
  <sheetPr>
    <pageSetUpPr fitToPage="1"/>
  </sheetPr>
  <dimension ref="A1:AK72"/>
  <sheetViews>
    <sheetView showGridLines="0" view="pageBreakPreview" topLeftCell="U1" zoomScale="110" zoomScaleNormal="100" zoomScaleSheetLayoutView="110" workbookViewId="0"/>
  </sheetViews>
  <sheetFormatPr defaultColWidth="8.75" defaultRowHeight="13.5"/>
  <cols>
    <col min="1" max="1" width="1.625" style="42" customWidth="1"/>
    <col min="2" max="2" width="23.25" style="42" customWidth="1"/>
    <col min="3" max="4" width="12.625" style="42" customWidth="1"/>
    <col min="5" max="6" width="10.625" style="42" customWidth="1"/>
    <col min="7" max="9" width="4.625" style="42" customWidth="1"/>
    <col min="10" max="10" width="12" style="42" customWidth="1"/>
    <col min="11" max="11" width="11.875" style="42" customWidth="1"/>
    <col min="12" max="12" width="8.75" style="42"/>
    <col min="13" max="13" width="11.375" style="42" customWidth="1"/>
    <col min="14" max="36" width="8.625" style="42" customWidth="1"/>
    <col min="37" max="37" width="4.25" style="42" customWidth="1"/>
    <col min="38" max="16384" width="8.75" style="42"/>
  </cols>
  <sheetData>
    <row r="1" spans="1:37" ht="15" customHeight="1">
      <c r="B1" s="40"/>
      <c r="C1" s="41"/>
      <c r="D1" s="41"/>
      <c r="E1" s="41"/>
      <c r="F1" s="41"/>
      <c r="G1" s="922"/>
      <c r="H1" s="922"/>
      <c r="I1" s="922"/>
      <c r="J1" s="922"/>
      <c r="K1" s="41"/>
      <c r="L1" s="41"/>
      <c r="M1" s="41"/>
      <c r="N1" s="41"/>
      <c r="O1" s="41"/>
      <c r="P1" s="41"/>
      <c r="Q1" s="41"/>
      <c r="R1" s="41"/>
      <c r="S1" s="41"/>
      <c r="T1" s="41"/>
      <c r="U1" s="41"/>
      <c r="V1" s="41"/>
      <c r="W1" s="41"/>
      <c r="X1" s="41"/>
      <c r="Y1" s="41"/>
      <c r="Z1" s="41"/>
      <c r="AA1" s="41"/>
      <c r="AB1" s="41"/>
      <c r="AC1" s="41"/>
      <c r="AD1" s="41"/>
      <c r="AE1" s="41"/>
      <c r="AF1" s="41"/>
      <c r="AG1" s="41"/>
      <c r="AH1" s="41"/>
      <c r="AI1" s="41"/>
      <c r="AJ1" s="120"/>
    </row>
    <row r="2" spans="1:37" ht="20.100000000000001" customHeight="1">
      <c r="B2" s="914" t="s">
        <v>415</v>
      </c>
      <c r="C2" s="914"/>
      <c r="D2" s="914"/>
      <c r="E2" s="914"/>
      <c r="F2" s="914"/>
      <c r="G2" s="914"/>
      <c r="H2" s="914"/>
      <c r="I2" s="914"/>
      <c r="J2" s="914"/>
      <c r="K2" s="914"/>
      <c r="L2" s="914"/>
      <c r="M2" s="914"/>
      <c r="N2" s="914"/>
      <c r="O2" s="914"/>
      <c r="P2" s="914"/>
      <c r="Q2" s="914"/>
      <c r="R2" s="914"/>
      <c r="S2" s="914"/>
      <c r="T2" s="914"/>
      <c r="U2" s="914"/>
      <c r="V2" s="914"/>
      <c r="W2" s="914"/>
      <c r="X2" s="914"/>
      <c r="Y2" s="914"/>
      <c r="Z2" s="914"/>
      <c r="AA2" s="914"/>
      <c r="AB2" s="914"/>
      <c r="AC2" s="914"/>
      <c r="AD2" s="914"/>
      <c r="AE2" s="914"/>
      <c r="AF2" s="914"/>
      <c r="AG2" s="914"/>
      <c r="AH2" s="914"/>
      <c r="AI2" s="914"/>
      <c r="AJ2" s="914"/>
      <c r="AK2" s="14"/>
    </row>
    <row r="3" spans="1:37" ht="15" customHeight="1">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62"/>
      <c r="AJ3" s="62"/>
    </row>
    <row r="4" spans="1:37">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1"/>
      <c r="AI4" s="41"/>
      <c r="AJ4" s="41"/>
      <c r="AK4" s="41"/>
    </row>
    <row r="5" spans="1:37" ht="8.1" customHeight="1">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J5" s="45"/>
      <c r="AK5" s="41"/>
    </row>
    <row r="6" spans="1:37">
      <c r="B6" s="937" t="s">
        <v>162</v>
      </c>
      <c r="C6" s="940" t="s">
        <v>275</v>
      </c>
      <c r="D6" s="937" t="s">
        <v>163</v>
      </c>
      <c r="E6" s="926" t="s">
        <v>164</v>
      </c>
      <c r="F6" s="926" t="s">
        <v>276</v>
      </c>
      <c r="G6" s="926" t="s">
        <v>165</v>
      </c>
      <c r="H6" s="929"/>
      <c r="I6" s="929"/>
      <c r="J6" s="926" t="s">
        <v>166</v>
      </c>
      <c r="K6" s="929"/>
      <c r="L6" s="929"/>
      <c r="M6" s="929"/>
      <c r="N6" s="926" t="s">
        <v>167</v>
      </c>
      <c r="O6" s="926" t="s">
        <v>303</v>
      </c>
      <c r="P6" s="929"/>
      <c r="Q6" s="929"/>
      <c r="R6" s="929"/>
      <c r="S6" s="929"/>
      <c r="T6" s="929"/>
      <c r="U6" s="929"/>
      <c r="V6" s="929"/>
      <c r="W6" s="929"/>
      <c r="X6" s="929"/>
      <c r="Y6" s="929"/>
      <c r="Z6" s="929"/>
      <c r="AA6" s="929"/>
      <c r="AB6" s="929"/>
      <c r="AC6" s="929"/>
      <c r="AD6" s="929"/>
      <c r="AE6" s="929"/>
      <c r="AF6" s="929"/>
      <c r="AG6" s="929"/>
      <c r="AH6" s="929"/>
      <c r="AI6" s="930"/>
      <c r="AJ6" s="933" t="s">
        <v>168</v>
      </c>
      <c r="AK6" s="936"/>
    </row>
    <row r="7" spans="1:37">
      <c r="B7" s="938"/>
      <c r="C7" s="941"/>
      <c r="D7" s="938"/>
      <c r="E7" s="927"/>
      <c r="F7" s="927"/>
      <c r="G7" s="927"/>
      <c r="H7" s="943"/>
      <c r="I7" s="943"/>
      <c r="J7" s="927"/>
      <c r="K7" s="943"/>
      <c r="L7" s="943"/>
      <c r="M7" s="943"/>
      <c r="N7" s="927"/>
      <c r="O7" s="928"/>
      <c r="P7" s="931"/>
      <c r="Q7" s="931"/>
      <c r="R7" s="931"/>
      <c r="S7" s="931"/>
      <c r="T7" s="931"/>
      <c r="U7" s="931"/>
      <c r="V7" s="931"/>
      <c r="W7" s="931"/>
      <c r="X7" s="931"/>
      <c r="Y7" s="931"/>
      <c r="Z7" s="931"/>
      <c r="AA7" s="931"/>
      <c r="AB7" s="931"/>
      <c r="AC7" s="931"/>
      <c r="AD7" s="931"/>
      <c r="AE7" s="931"/>
      <c r="AF7" s="931"/>
      <c r="AG7" s="931"/>
      <c r="AH7" s="931"/>
      <c r="AI7" s="932"/>
      <c r="AJ7" s="934"/>
      <c r="AK7" s="936"/>
    </row>
    <row r="8" spans="1:37" ht="36" customHeight="1">
      <c r="A8" s="42" t="s">
        <v>423</v>
      </c>
      <c r="B8" s="939"/>
      <c r="C8" s="942"/>
      <c r="D8" s="939"/>
      <c r="E8" s="928"/>
      <c r="F8" s="928"/>
      <c r="G8" s="514" t="s">
        <v>169</v>
      </c>
      <c r="H8" s="515" t="s">
        <v>170</v>
      </c>
      <c r="I8" s="516" t="s">
        <v>171</v>
      </c>
      <c r="J8" s="517" t="s">
        <v>172</v>
      </c>
      <c r="K8" s="518" t="s">
        <v>173</v>
      </c>
      <c r="L8" s="518" t="s">
        <v>174</v>
      </c>
      <c r="M8" s="519" t="s">
        <v>175</v>
      </c>
      <c r="N8" s="928"/>
      <c r="O8" s="613">
        <v>10</v>
      </c>
      <c r="P8" s="612" t="s">
        <v>176</v>
      </c>
      <c r="Q8" s="612" t="s">
        <v>177</v>
      </c>
      <c r="R8" s="612" t="s">
        <v>178</v>
      </c>
      <c r="S8" s="612" t="s">
        <v>179</v>
      </c>
      <c r="T8" s="612" t="s">
        <v>180</v>
      </c>
      <c r="U8" s="612" t="s">
        <v>181</v>
      </c>
      <c r="V8" s="612" t="s">
        <v>182</v>
      </c>
      <c r="W8" s="612" t="s">
        <v>183</v>
      </c>
      <c r="X8" s="612" t="s">
        <v>184</v>
      </c>
      <c r="Y8" s="612" t="s">
        <v>185</v>
      </c>
      <c r="Z8" s="612" t="s">
        <v>186</v>
      </c>
      <c r="AA8" s="612" t="s">
        <v>187</v>
      </c>
      <c r="AB8" s="612" t="s">
        <v>188</v>
      </c>
      <c r="AC8" s="612" t="s">
        <v>189</v>
      </c>
      <c r="AD8" s="612" t="s">
        <v>190</v>
      </c>
      <c r="AE8" s="612" t="s">
        <v>191</v>
      </c>
      <c r="AF8" s="612" t="s">
        <v>192</v>
      </c>
      <c r="AG8" s="612" t="s">
        <v>193</v>
      </c>
      <c r="AH8" s="612" t="s">
        <v>194</v>
      </c>
      <c r="AI8" s="612" t="s">
        <v>274</v>
      </c>
      <c r="AJ8" s="935"/>
      <c r="AK8" s="44"/>
    </row>
    <row r="9" spans="1:37">
      <c r="B9" s="924" t="s">
        <v>278</v>
      </c>
      <c r="C9" s="154"/>
      <c r="D9" s="123"/>
      <c r="E9" s="123"/>
      <c r="F9" s="123"/>
      <c r="G9" s="124"/>
      <c r="H9" s="125"/>
      <c r="I9" s="126"/>
      <c r="J9" s="124"/>
      <c r="K9" s="125"/>
      <c r="L9" s="125"/>
      <c r="M9" s="126"/>
      <c r="N9" s="123"/>
      <c r="O9" s="123"/>
      <c r="P9" s="124"/>
      <c r="Q9" s="127"/>
      <c r="R9" s="123"/>
      <c r="S9" s="123"/>
      <c r="T9" s="123"/>
      <c r="U9" s="123"/>
      <c r="V9" s="123"/>
      <c r="W9" s="123"/>
      <c r="X9" s="123"/>
      <c r="Y9" s="123"/>
      <c r="Z9" s="123"/>
      <c r="AA9" s="127"/>
      <c r="AB9" s="123"/>
      <c r="AC9" s="123"/>
      <c r="AD9" s="123"/>
      <c r="AE9" s="123"/>
      <c r="AF9" s="123"/>
      <c r="AG9" s="123"/>
      <c r="AH9" s="123"/>
      <c r="AI9" s="127"/>
      <c r="AJ9" s="520"/>
      <c r="AK9" s="41"/>
    </row>
    <row r="10" spans="1:37">
      <c r="B10" s="924"/>
      <c r="C10" s="155"/>
      <c r="D10" s="129"/>
      <c r="E10" s="129"/>
      <c r="F10" s="129"/>
      <c r="G10" s="130"/>
      <c r="H10" s="131"/>
      <c r="I10" s="132"/>
      <c r="J10" s="130"/>
      <c r="K10" s="131"/>
      <c r="L10" s="131"/>
      <c r="M10" s="132"/>
      <c r="N10" s="129"/>
      <c r="O10" s="129"/>
      <c r="P10" s="130"/>
      <c r="Q10" s="133"/>
      <c r="R10" s="129"/>
      <c r="S10" s="129"/>
      <c r="T10" s="129"/>
      <c r="U10" s="129"/>
      <c r="V10" s="129"/>
      <c r="W10" s="129"/>
      <c r="X10" s="129"/>
      <c r="Y10" s="129"/>
      <c r="Z10" s="129"/>
      <c r="AA10" s="133"/>
      <c r="AB10" s="129"/>
      <c r="AC10" s="129"/>
      <c r="AD10" s="129"/>
      <c r="AE10" s="129"/>
      <c r="AF10" s="129"/>
      <c r="AG10" s="129"/>
      <c r="AH10" s="129"/>
      <c r="AI10" s="133"/>
      <c r="AJ10" s="521"/>
      <c r="AK10" s="41"/>
    </row>
    <row r="11" spans="1:37">
      <c r="B11" s="924"/>
      <c r="C11" s="155"/>
      <c r="D11" s="129"/>
      <c r="E11" s="129"/>
      <c r="F11" s="129"/>
      <c r="G11" s="130"/>
      <c r="H11" s="131"/>
      <c r="I11" s="132"/>
      <c r="J11" s="130"/>
      <c r="K11" s="131"/>
      <c r="L11" s="131"/>
      <c r="M11" s="132"/>
      <c r="N11" s="129"/>
      <c r="O11" s="129"/>
      <c r="P11" s="130"/>
      <c r="Q11" s="133"/>
      <c r="R11" s="129"/>
      <c r="S11" s="129"/>
      <c r="T11" s="129"/>
      <c r="U11" s="129"/>
      <c r="V11" s="129"/>
      <c r="W11" s="129"/>
      <c r="X11" s="129"/>
      <c r="Y11" s="129"/>
      <c r="Z11" s="129"/>
      <c r="AA11" s="133"/>
      <c r="AB11" s="129"/>
      <c r="AC11" s="129"/>
      <c r="AD11" s="129"/>
      <c r="AE11" s="129"/>
      <c r="AF11" s="129"/>
      <c r="AG11" s="129"/>
      <c r="AH11" s="129"/>
      <c r="AI11" s="133"/>
      <c r="AJ11" s="521"/>
      <c r="AK11" s="41"/>
    </row>
    <row r="12" spans="1:37">
      <c r="B12" s="925"/>
      <c r="C12" s="156"/>
      <c r="D12" s="135"/>
      <c r="E12" s="135"/>
      <c r="F12" s="135"/>
      <c r="G12" s="136"/>
      <c r="H12" s="137"/>
      <c r="I12" s="138"/>
      <c r="J12" s="136"/>
      <c r="K12" s="137"/>
      <c r="L12" s="137"/>
      <c r="M12" s="138"/>
      <c r="N12" s="135"/>
      <c r="O12" s="135"/>
      <c r="P12" s="136"/>
      <c r="Q12" s="139"/>
      <c r="R12" s="135"/>
      <c r="S12" s="135"/>
      <c r="T12" s="135"/>
      <c r="U12" s="135"/>
      <c r="V12" s="135"/>
      <c r="W12" s="135"/>
      <c r="X12" s="135"/>
      <c r="Y12" s="135"/>
      <c r="Z12" s="135"/>
      <c r="AA12" s="139"/>
      <c r="AB12" s="135"/>
      <c r="AC12" s="135"/>
      <c r="AD12" s="135"/>
      <c r="AE12" s="135"/>
      <c r="AF12" s="135"/>
      <c r="AG12" s="135"/>
      <c r="AH12" s="135"/>
      <c r="AI12" s="139"/>
      <c r="AJ12" s="522"/>
      <c r="AK12" s="41"/>
    </row>
    <row r="13" spans="1:37">
      <c r="B13" s="924" t="s">
        <v>279</v>
      </c>
      <c r="C13" s="157"/>
      <c r="D13" s="141"/>
      <c r="E13" s="141"/>
      <c r="F13" s="141"/>
      <c r="G13" s="142"/>
      <c r="H13" s="143"/>
      <c r="I13" s="144"/>
      <c r="J13" s="142"/>
      <c r="K13" s="143"/>
      <c r="L13" s="143"/>
      <c r="M13" s="144"/>
      <c r="N13" s="141"/>
      <c r="O13" s="141"/>
      <c r="P13" s="142"/>
      <c r="Q13" s="145"/>
      <c r="R13" s="141"/>
      <c r="S13" s="141"/>
      <c r="T13" s="141"/>
      <c r="U13" s="141"/>
      <c r="V13" s="141"/>
      <c r="W13" s="141"/>
      <c r="X13" s="141"/>
      <c r="Y13" s="141"/>
      <c r="Z13" s="141"/>
      <c r="AA13" s="145"/>
      <c r="AB13" s="141"/>
      <c r="AC13" s="141"/>
      <c r="AD13" s="141"/>
      <c r="AE13" s="141"/>
      <c r="AF13" s="141"/>
      <c r="AG13" s="141"/>
      <c r="AH13" s="141"/>
      <c r="AI13" s="145"/>
      <c r="AJ13" s="523"/>
      <c r="AK13" s="46"/>
    </row>
    <row r="14" spans="1:37">
      <c r="B14" s="924"/>
      <c r="C14" s="155"/>
      <c r="D14" s="129"/>
      <c r="E14" s="129"/>
      <c r="F14" s="129"/>
      <c r="G14" s="130"/>
      <c r="H14" s="131"/>
      <c r="I14" s="132"/>
      <c r="J14" s="130"/>
      <c r="K14" s="131"/>
      <c r="L14" s="131"/>
      <c r="M14" s="132"/>
      <c r="N14" s="129"/>
      <c r="O14" s="129"/>
      <c r="P14" s="130"/>
      <c r="Q14" s="133"/>
      <c r="R14" s="129"/>
      <c r="S14" s="129"/>
      <c r="T14" s="129"/>
      <c r="U14" s="129"/>
      <c r="V14" s="129"/>
      <c r="W14" s="129"/>
      <c r="X14" s="129"/>
      <c r="Y14" s="129"/>
      <c r="Z14" s="129"/>
      <c r="AA14" s="133"/>
      <c r="AB14" s="129"/>
      <c r="AC14" s="129"/>
      <c r="AD14" s="129"/>
      <c r="AE14" s="129"/>
      <c r="AF14" s="129"/>
      <c r="AG14" s="129"/>
      <c r="AH14" s="129"/>
      <c r="AI14" s="133"/>
      <c r="AJ14" s="521"/>
      <c r="AK14" s="46"/>
    </row>
    <row r="15" spans="1:37">
      <c r="B15" s="924"/>
      <c r="C15" s="155"/>
      <c r="D15" s="129"/>
      <c r="E15" s="129"/>
      <c r="F15" s="129"/>
      <c r="G15" s="130"/>
      <c r="H15" s="131"/>
      <c r="I15" s="132"/>
      <c r="J15" s="130"/>
      <c r="K15" s="131"/>
      <c r="L15" s="131"/>
      <c r="M15" s="132"/>
      <c r="N15" s="129"/>
      <c r="O15" s="129"/>
      <c r="P15" s="130"/>
      <c r="Q15" s="133"/>
      <c r="R15" s="129"/>
      <c r="S15" s="129"/>
      <c r="T15" s="129"/>
      <c r="U15" s="129"/>
      <c r="V15" s="129"/>
      <c r="W15" s="129"/>
      <c r="X15" s="129"/>
      <c r="Y15" s="129"/>
      <c r="Z15" s="129"/>
      <c r="AA15" s="133"/>
      <c r="AB15" s="129"/>
      <c r="AC15" s="129"/>
      <c r="AD15" s="129"/>
      <c r="AE15" s="129"/>
      <c r="AF15" s="129"/>
      <c r="AG15" s="129"/>
      <c r="AH15" s="129"/>
      <c r="AI15" s="133"/>
      <c r="AJ15" s="521"/>
      <c r="AK15" s="46"/>
    </row>
    <row r="16" spans="1:37">
      <c r="B16" s="925"/>
      <c r="C16" s="158"/>
      <c r="D16" s="146"/>
      <c r="E16" s="146"/>
      <c r="F16" s="146"/>
      <c r="G16" s="147"/>
      <c r="H16" s="148"/>
      <c r="I16" s="149"/>
      <c r="J16" s="147"/>
      <c r="K16" s="148"/>
      <c r="L16" s="148"/>
      <c r="M16" s="149"/>
      <c r="N16" s="146"/>
      <c r="O16" s="146"/>
      <c r="P16" s="147"/>
      <c r="Q16" s="150"/>
      <c r="R16" s="146"/>
      <c r="S16" s="146"/>
      <c r="T16" s="146"/>
      <c r="U16" s="146"/>
      <c r="V16" s="146"/>
      <c r="W16" s="146"/>
      <c r="X16" s="146"/>
      <c r="Y16" s="146"/>
      <c r="Z16" s="146"/>
      <c r="AA16" s="150"/>
      <c r="AB16" s="146"/>
      <c r="AC16" s="146"/>
      <c r="AD16" s="146"/>
      <c r="AE16" s="146"/>
      <c r="AF16" s="146"/>
      <c r="AG16" s="146"/>
      <c r="AH16" s="146"/>
      <c r="AI16" s="150"/>
      <c r="AJ16" s="524"/>
      <c r="AK16" s="46"/>
    </row>
    <row r="17" spans="2:37" ht="12.95" customHeight="1">
      <c r="B17" s="924" t="s">
        <v>280</v>
      </c>
      <c r="C17" s="157"/>
      <c r="D17" s="141"/>
      <c r="E17" s="141"/>
      <c r="F17" s="141"/>
      <c r="G17" s="142"/>
      <c r="H17" s="143"/>
      <c r="I17" s="144"/>
      <c r="J17" s="142"/>
      <c r="K17" s="143"/>
      <c r="L17" s="143"/>
      <c r="M17" s="144"/>
      <c r="N17" s="141"/>
      <c r="O17" s="141"/>
      <c r="P17" s="142"/>
      <c r="Q17" s="145"/>
      <c r="R17" s="141"/>
      <c r="S17" s="141"/>
      <c r="T17" s="141"/>
      <c r="U17" s="141"/>
      <c r="V17" s="141"/>
      <c r="W17" s="141"/>
      <c r="X17" s="141"/>
      <c r="Y17" s="141"/>
      <c r="Z17" s="141"/>
      <c r="AA17" s="145"/>
      <c r="AB17" s="141"/>
      <c r="AC17" s="141"/>
      <c r="AD17" s="141"/>
      <c r="AE17" s="141"/>
      <c r="AF17" s="141"/>
      <c r="AG17" s="141"/>
      <c r="AH17" s="141"/>
      <c r="AI17" s="145"/>
      <c r="AJ17" s="523"/>
      <c r="AK17" s="46"/>
    </row>
    <row r="18" spans="2:37">
      <c r="B18" s="924"/>
      <c r="C18" s="155"/>
      <c r="D18" s="129"/>
      <c r="E18" s="129"/>
      <c r="F18" s="129"/>
      <c r="G18" s="130"/>
      <c r="H18" s="131"/>
      <c r="I18" s="132"/>
      <c r="J18" s="130"/>
      <c r="K18" s="131"/>
      <c r="L18" s="131"/>
      <c r="M18" s="132"/>
      <c r="N18" s="129"/>
      <c r="O18" s="129"/>
      <c r="P18" s="130"/>
      <c r="Q18" s="133"/>
      <c r="R18" s="129"/>
      <c r="S18" s="129"/>
      <c r="T18" s="129"/>
      <c r="U18" s="129"/>
      <c r="V18" s="129"/>
      <c r="W18" s="129"/>
      <c r="X18" s="129"/>
      <c r="Y18" s="129"/>
      <c r="Z18" s="129"/>
      <c r="AA18" s="133"/>
      <c r="AB18" s="129"/>
      <c r="AC18" s="129"/>
      <c r="AD18" s="129"/>
      <c r="AE18" s="129"/>
      <c r="AF18" s="129"/>
      <c r="AG18" s="129"/>
      <c r="AH18" s="129"/>
      <c r="AI18" s="133"/>
      <c r="AJ18" s="521"/>
      <c r="AK18" s="46"/>
    </row>
    <row r="19" spans="2:37">
      <c r="B19" s="924"/>
      <c r="C19" s="155"/>
      <c r="D19" s="129"/>
      <c r="E19" s="129"/>
      <c r="F19" s="129"/>
      <c r="G19" s="130"/>
      <c r="H19" s="131"/>
      <c r="I19" s="132"/>
      <c r="J19" s="130"/>
      <c r="K19" s="131"/>
      <c r="L19" s="131"/>
      <c r="M19" s="132"/>
      <c r="N19" s="129"/>
      <c r="O19" s="129"/>
      <c r="P19" s="130"/>
      <c r="Q19" s="133"/>
      <c r="R19" s="129"/>
      <c r="S19" s="129"/>
      <c r="T19" s="129"/>
      <c r="U19" s="129"/>
      <c r="V19" s="129"/>
      <c r="W19" s="129"/>
      <c r="X19" s="129"/>
      <c r="Y19" s="129"/>
      <c r="Z19" s="129"/>
      <c r="AA19" s="133"/>
      <c r="AB19" s="129"/>
      <c r="AC19" s="129"/>
      <c r="AD19" s="129"/>
      <c r="AE19" s="129"/>
      <c r="AF19" s="129"/>
      <c r="AG19" s="129"/>
      <c r="AH19" s="129"/>
      <c r="AI19" s="133"/>
      <c r="AJ19" s="521"/>
      <c r="AK19" s="46"/>
    </row>
    <row r="20" spans="2:37">
      <c r="B20" s="925"/>
      <c r="C20" s="156"/>
      <c r="D20" s="135"/>
      <c r="E20" s="135"/>
      <c r="F20" s="135"/>
      <c r="G20" s="136"/>
      <c r="H20" s="137"/>
      <c r="I20" s="138"/>
      <c r="J20" s="136"/>
      <c r="K20" s="137"/>
      <c r="L20" s="137"/>
      <c r="M20" s="138"/>
      <c r="N20" s="135"/>
      <c r="O20" s="135"/>
      <c r="P20" s="136"/>
      <c r="Q20" s="139"/>
      <c r="R20" s="135"/>
      <c r="S20" s="135"/>
      <c r="T20" s="135"/>
      <c r="U20" s="135"/>
      <c r="V20" s="135"/>
      <c r="W20" s="135"/>
      <c r="X20" s="135"/>
      <c r="Y20" s="135"/>
      <c r="Z20" s="135"/>
      <c r="AA20" s="139"/>
      <c r="AB20" s="135"/>
      <c r="AC20" s="135"/>
      <c r="AD20" s="135"/>
      <c r="AE20" s="135"/>
      <c r="AF20" s="135"/>
      <c r="AG20" s="135"/>
      <c r="AH20" s="135"/>
      <c r="AI20" s="139"/>
      <c r="AJ20" s="522"/>
      <c r="AK20" s="46"/>
    </row>
    <row r="21" spans="2:37" ht="12.95" customHeight="1">
      <c r="B21" s="924" t="s">
        <v>281</v>
      </c>
      <c r="C21" s="157"/>
      <c r="D21" s="141"/>
      <c r="E21" s="141"/>
      <c r="F21" s="141"/>
      <c r="G21" s="142"/>
      <c r="H21" s="143"/>
      <c r="I21" s="144"/>
      <c r="J21" s="142"/>
      <c r="K21" s="143"/>
      <c r="L21" s="143"/>
      <c r="M21" s="144"/>
      <c r="N21" s="141"/>
      <c r="O21" s="141"/>
      <c r="P21" s="142"/>
      <c r="Q21" s="145"/>
      <c r="R21" s="141"/>
      <c r="S21" s="141"/>
      <c r="T21" s="141"/>
      <c r="U21" s="141"/>
      <c r="V21" s="141"/>
      <c r="W21" s="141"/>
      <c r="X21" s="141"/>
      <c r="Y21" s="141"/>
      <c r="Z21" s="141"/>
      <c r="AA21" s="145"/>
      <c r="AB21" s="141"/>
      <c r="AC21" s="141"/>
      <c r="AD21" s="141"/>
      <c r="AE21" s="141"/>
      <c r="AF21" s="141"/>
      <c r="AG21" s="141"/>
      <c r="AH21" s="141"/>
      <c r="AI21" s="145"/>
      <c r="AJ21" s="523"/>
      <c r="AK21" s="46"/>
    </row>
    <row r="22" spans="2:37">
      <c r="B22" s="924"/>
      <c r="C22" s="155"/>
      <c r="D22" s="129"/>
      <c r="E22" s="129"/>
      <c r="F22" s="129"/>
      <c r="G22" s="130"/>
      <c r="H22" s="131"/>
      <c r="I22" s="132"/>
      <c r="J22" s="130"/>
      <c r="K22" s="131"/>
      <c r="L22" s="131"/>
      <c r="M22" s="132"/>
      <c r="N22" s="129"/>
      <c r="O22" s="129"/>
      <c r="P22" s="130"/>
      <c r="Q22" s="133"/>
      <c r="R22" s="129"/>
      <c r="S22" s="129"/>
      <c r="T22" s="129"/>
      <c r="U22" s="129"/>
      <c r="V22" s="129"/>
      <c r="W22" s="129"/>
      <c r="X22" s="129"/>
      <c r="Y22" s="129"/>
      <c r="Z22" s="129"/>
      <c r="AA22" s="133"/>
      <c r="AB22" s="129"/>
      <c r="AC22" s="129"/>
      <c r="AD22" s="129"/>
      <c r="AE22" s="129"/>
      <c r="AF22" s="129"/>
      <c r="AG22" s="129"/>
      <c r="AH22" s="129"/>
      <c r="AI22" s="133"/>
      <c r="AJ22" s="521"/>
      <c r="AK22" s="46"/>
    </row>
    <row r="23" spans="2:37">
      <c r="B23" s="924"/>
      <c r="C23" s="155"/>
      <c r="D23" s="129"/>
      <c r="E23" s="129"/>
      <c r="F23" s="129"/>
      <c r="G23" s="130"/>
      <c r="H23" s="131"/>
      <c r="I23" s="132"/>
      <c r="J23" s="130"/>
      <c r="K23" s="131"/>
      <c r="L23" s="131"/>
      <c r="M23" s="132"/>
      <c r="N23" s="129"/>
      <c r="O23" s="129"/>
      <c r="P23" s="130"/>
      <c r="Q23" s="133"/>
      <c r="R23" s="129"/>
      <c r="S23" s="129"/>
      <c r="T23" s="129"/>
      <c r="U23" s="129"/>
      <c r="V23" s="129"/>
      <c r="W23" s="129"/>
      <c r="X23" s="129"/>
      <c r="Y23" s="129"/>
      <c r="Z23" s="129"/>
      <c r="AA23" s="133"/>
      <c r="AB23" s="129"/>
      <c r="AC23" s="129"/>
      <c r="AD23" s="129"/>
      <c r="AE23" s="129"/>
      <c r="AF23" s="129"/>
      <c r="AG23" s="129"/>
      <c r="AH23" s="129"/>
      <c r="AI23" s="133"/>
      <c r="AJ23" s="521"/>
      <c r="AK23" s="46"/>
    </row>
    <row r="24" spans="2:37">
      <c r="B24" s="925"/>
      <c r="C24" s="156"/>
      <c r="D24" s="135"/>
      <c r="E24" s="135"/>
      <c r="F24" s="135"/>
      <c r="G24" s="136"/>
      <c r="H24" s="137"/>
      <c r="I24" s="138"/>
      <c r="J24" s="136"/>
      <c r="K24" s="137"/>
      <c r="L24" s="137"/>
      <c r="M24" s="138"/>
      <c r="N24" s="135"/>
      <c r="O24" s="135"/>
      <c r="P24" s="136"/>
      <c r="Q24" s="139"/>
      <c r="R24" s="135"/>
      <c r="S24" s="135"/>
      <c r="T24" s="135"/>
      <c r="U24" s="135"/>
      <c r="V24" s="135"/>
      <c r="W24" s="135"/>
      <c r="X24" s="135"/>
      <c r="Y24" s="135"/>
      <c r="Z24" s="135"/>
      <c r="AA24" s="139"/>
      <c r="AB24" s="135"/>
      <c r="AC24" s="135"/>
      <c r="AD24" s="135"/>
      <c r="AE24" s="135"/>
      <c r="AF24" s="135"/>
      <c r="AG24" s="135"/>
      <c r="AH24" s="135"/>
      <c r="AI24" s="139"/>
      <c r="AJ24" s="522"/>
      <c r="AK24" s="46"/>
    </row>
    <row r="25" spans="2:37">
      <c r="B25" s="924" t="s">
        <v>282</v>
      </c>
      <c r="C25" s="157"/>
      <c r="D25" s="141"/>
      <c r="E25" s="141"/>
      <c r="F25" s="141"/>
      <c r="G25" s="142"/>
      <c r="H25" s="143"/>
      <c r="I25" s="144"/>
      <c r="J25" s="142"/>
      <c r="K25" s="143"/>
      <c r="L25" s="143"/>
      <c r="M25" s="144"/>
      <c r="N25" s="141"/>
      <c r="O25" s="141"/>
      <c r="P25" s="142"/>
      <c r="Q25" s="145"/>
      <c r="R25" s="141"/>
      <c r="S25" s="141"/>
      <c r="T25" s="141"/>
      <c r="U25" s="141"/>
      <c r="V25" s="141"/>
      <c r="W25" s="141"/>
      <c r="X25" s="141"/>
      <c r="Y25" s="141"/>
      <c r="Z25" s="141"/>
      <c r="AA25" s="145"/>
      <c r="AB25" s="141"/>
      <c r="AC25" s="141"/>
      <c r="AD25" s="141"/>
      <c r="AE25" s="141"/>
      <c r="AF25" s="141"/>
      <c r="AG25" s="141"/>
      <c r="AH25" s="141"/>
      <c r="AI25" s="145"/>
      <c r="AJ25" s="523"/>
      <c r="AK25" s="46"/>
    </row>
    <row r="26" spans="2:37">
      <c r="B26" s="924"/>
      <c r="C26" s="155"/>
      <c r="D26" s="129"/>
      <c r="E26" s="129"/>
      <c r="F26" s="129"/>
      <c r="G26" s="130"/>
      <c r="H26" s="131"/>
      <c r="I26" s="132"/>
      <c r="J26" s="130"/>
      <c r="K26" s="131"/>
      <c r="L26" s="131"/>
      <c r="M26" s="132"/>
      <c r="N26" s="129"/>
      <c r="O26" s="129"/>
      <c r="P26" s="130"/>
      <c r="Q26" s="133"/>
      <c r="R26" s="129"/>
      <c r="S26" s="129"/>
      <c r="T26" s="129"/>
      <c r="U26" s="129"/>
      <c r="V26" s="129"/>
      <c r="W26" s="129"/>
      <c r="X26" s="129"/>
      <c r="Y26" s="129"/>
      <c r="Z26" s="129"/>
      <c r="AA26" s="133"/>
      <c r="AB26" s="129"/>
      <c r="AC26" s="129"/>
      <c r="AD26" s="129"/>
      <c r="AE26" s="129"/>
      <c r="AF26" s="129"/>
      <c r="AG26" s="129"/>
      <c r="AH26" s="129"/>
      <c r="AI26" s="133"/>
      <c r="AJ26" s="521"/>
      <c r="AK26" s="46"/>
    </row>
    <row r="27" spans="2:37">
      <c r="B27" s="924"/>
      <c r="C27" s="155"/>
      <c r="D27" s="129"/>
      <c r="E27" s="129"/>
      <c r="F27" s="129"/>
      <c r="G27" s="130"/>
      <c r="H27" s="131"/>
      <c r="I27" s="132"/>
      <c r="J27" s="130"/>
      <c r="K27" s="131"/>
      <c r="L27" s="131"/>
      <c r="M27" s="132"/>
      <c r="N27" s="129"/>
      <c r="O27" s="129"/>
      <c r="P27" s="130"/>
      <c r="Q27" s="133"/>
      <c r="R27" s="129"/>
      <c r="S27" s="129"/>
      <c r="T27" s="129"/>
      <c r="U27" s="129"/>
      <c r="V27" s="129"/>
      <c r="W27" s="129"/>
      <c r="X27" s="129"/>
      <c r="Y27" s="129"/>
      <c r="Z27" s="129"/>
      <c r="AA27" s="133"/>
      <c r="AB27" s="129"/>
      <c r="AC27" s="129"/>
      <c r="AD27" s="129"/>
      <c r="AE27" s="129"/>
      <c r="AF27" s="129"/>
      <c r="AG27" s="129"/>
      <c r="AH27" s="129"/>
      <c r="AI27" s="133"/>
      <c r="AJ27" s="521"/>
      <c r="AK27" s="46"/>
    </row>
    <row r="28" spans="2:37">
      <c r="B28" s="925"/>
      <c r="C28" s="156"/>
      <c r="D28" s="135"/>
      <c r="E28" s="135"/>
      <c r="F28" s="135"/>
      <c r="G28" s="136"/>
      <c r="H28" s="137"/>
      <c r="I28" s="138"/>
      <c r="J28" s="136"/>
      <c r="K28" s="137"/>
      <c r="L28" s="137"/>
      <c r="M28" s="138"/>
      <c r="N28" s="135"/>
      <c r="O28" s="135"/>
      <c r="P28" s="136"/>
      <c r="Q28" s="139"/>
      <c r="R28" s="135"/>
      <c r="S28" s="135"/>
      <c r="T28" s="135"/>
      <c r="U28" s="135"/>
      <c r="V28" s="135"/>
      <c r="W28" s="135"/>
      <c r="X28" s="135"/>
      <c r="Y28" s="135"/>
      <c r="Z28" s="135"/>
      <c r="AA28" s="139"/>
      <c r="AB28" s="135"/>
      <c r="AC28" s="135"/>
      <c r="AD28" s="135"/>
      <c r="AE28" s="135"/>
      <c r="AF28" s="135"/>
      <c r="AG28" s="135"/>
      <c r="AH28" s="135"/>
      <c r="AI28" s="139"/>
      <c r="AJ28" s="522"/>
      <c r="AK28" s="46"/>
    </row>
    <row r="29" spans="2:37">
      <c r="B29" s="923" t="s">
        <v>283</v>
      </c>
      <c r="C29" s="157"/>
      <c r="D29" s="141"/>
      <c r="E29" s="141"/>
      <c r="F29" s="141"/>
      <c r="G29" s="142"/>
      <c r="H29" s="143"/>
      <c r="I29" s="144"/>
      <c r="J29" s="142"/>
      <c r="K29" s="143"/>
      <c r="L29" s="143"/>
      <c r="M29" s="144"/>
      <c r="N29" s="141"/>
      <c r="O29" s="141"/>
      <c r="P29" s="142"/>
      <c r="Q29" s="145"/>
      <c r="R29" s="141"/>
      <c r="S29" s="141"/>
      <c r="T29" s="141"/>
      <c r="U29" s="141"/>
      <c r="V29" s="141"/>
      <c r="W29" s="141"/>
      <c r="X29" s="141"/>
      <c r="Y29" s="141"/>
      <c r="Z29" s="141"/>
      <c r="AA29" s="145"/>
      <c r="AB29" s="141"/>
      <c r="AC29" s="141"/>
      <c r="AD29" s="141"/>
      <c r="AE29" s="141"/>
      <c r="AF29" s="141"/>
      <c r="AG29" s="141"/>
      <c r="AH29" s="141"/>
      <c r="AI29" s="145"/>
      <c r="AJ29" s="523"/>
      <c r="AK29" s="46"/>
    </row>
    <row r="30" spans="2:37">
      <c r="B30" s="924"/>
      <c r="C30" s="155"/>
      <c r="D30" s="129"/>
      <c r="E30" s="129"/>
      <c r="F30" s="129"/>
      <c r="G30" s="130"/>
      <c r="H30" s="131"/>
      <c r="I30" s="132"/>
      <c r="J30" s="130"/>
      <c r="K30" s="131"/>
      <c r="L30" s="131"/>
      <c r="M30" s="132"/>
      <c r="N30" s="129"/>
      <c r="O30" s="129"/>
      <c r="P30" s="130"/>
      <c r="Q30" s="133"/>
      <c r="R30" s="129"/>
      <c r="S30" s="129"/>
      <c r="T30" s="129"/>
      <c r="U30" s="129"/>
      <c r="V30" s="129"/>
      <c r="W30" s="129"/>
      <c r="X30" s="129"/>
      <c r="Y30" s="129"/>
      <c r="Z30" s="129"/>
      <c r="AA30" s="133"/>
      <c r="AB30" s="129"/>
      <c r="AC30" s="129"/>
      <c r="AD30" s="129"/>
      <c r="AE30" s="129"/>
      <c r="AF30" s="129"/>
      <c r="AG30" s="129"/>
      <c r="AH30" s="129"/>
      <c r="AI30" s="133"/>
      <c r="AJ30" s="521"/>
      <c r="AK30" s="46"/>
    </row>
    <row r="31" spans="2:37">
      <c r="B31" s="924"/>
      <c r="C31" s="155"/>
      <c r="D31" s="129"/>
      <c r="E31" s="129"/>
      <c r="F31" s="129"/>
      <c r="G31" s="130"/>
      <c r="H31" s="131"/>
      <c r="I31" s="132"/>
      <c r="J31" s="130"/>
      <c r="K31" s="131"/>
      <c r="L31" s="131"/>
      <c r="M31" s="132"/>
      <c r="N31" s="129"/>
      <c r="O31" s="129"/>
      <c r="P31" s="130"/>
      <c r="Q31" s="133"/>
      <c r="R31" s="129"/>
      <c r="S31" s="129"/>
      <c r="T31" s="129"/>
      <c r="U31" s="129"/>
      <c r="V31" s="129"/>
      <c r="W31" s="129"/>
      <c r="X31" s="129"/>
      <c r="Y31" s="129"/>
      <c r="Z31" s="129"/>
      <c r="AA31" s="133"/>
      <c r="AB31" s="129"/>
      <c r="AC31" s="129"/>
      <c r="AD31" s="129"/>
      <c r="AE31" s="129"/>
      <c r="AF31" s="129"/>
      <c r="AG31" s="129"/>
      <c r="AH31" s="129"/>
      <c r="AI31" s="133"/>
      <c r="AJ31" s="521"/>
      <c r="AK31" s="46"/>
    </row>
    <row r="32" spans="2:37">
      <c r="B32" s="925"/>
      <c r="C32" s="156"/>
      <c r="D32" s="135"/>
      <c r="E32" s="135"/>
      <c r="F32" s="135"/>
      <c r="G32" s="136"/>
      <c r="H32" s="137"/>
      <c r="I32" s="138"/>
      <c r="J32" s="136"/>
      <c r="K32" s="137"/>
      <c r="L32" s="137"/>
      <c r="M32" s="138"/>
      <c r="N32" s="135"/>
      <c r="O32" s="135"/>
      <c r="P32" s="136"/>
      <c r="Q32" s="139"/>
      <c r="R32" s="135"/>
      <c r="S32" s="135"/>
      <c r="T32" s="135"/>
      <c r="U32" s="135"/>
      <c r="V32" s="135"/>
      <c r="W32" s="135"/>
      <c r="X32" s="135"/>
      <c r="Y32" s="135"/>
      <c r="Z32" s="135"/>
      <c r="AA32" s="139"/>
      <c r="AB32" s="135"/>
      <c r="AC32" s="135"/>
      <c r="AD32" s="135"/>
      <c r="AE32" s="135"/>
      <c r="AF32" s="135"/>
      <c r="AG32" s="135"/>
      <c r="AH32" s="135"/>
      <c r="AI32" s="139"/>
      <c r="AJ32" s="522"/>
      <c r="AK32" s="46"/>
    </row>
    <row r="33" spans="2:37">
      <c r="B33" s="924" t="s">
        <v>284</v>
      </c>
      <c r="C33" s="157"/>
      <c r="D33" s="141"/>
      <c r="E33" s="141"/>
      <c r="F33" s="141"/>
      <c r="G33" s="142"/>
      <c r="H33" s="143"/>
      <c r="I33" s="144"/>
      <c r="J33" s="142"/>
      <c r="K33" s="143"/>
      <c r="L33" s="143"/>
      <c r="M33" s="144"/>
      <c r="N33" s="141"/>
      <c r="O33" s="141"/>
      <c r="P33" s="142"/>
      <c r="Q33" s="145"/>
      <c r="R33" s="141"/>
      <c r="S33" s="141"/>
      <c r="T33" s="141"/>
      <c r="U33" s="141"/>
      <c r="V33" s="141"/>
      <c r="W33" s="141"/>
      <c r="X33" s="141"/>
      <c r="Y33" s="141"/>
      <c r="Z33" s="141"/>
      <c r="AA33" s="145"/>
      <c r="AB33" s="141"/>
      <c r="AC33" s="141"/>
      <c r="AD33" s="141"/>
      <c r="AE33" s="141"/>
      <c r="AF33" s="141"/>
      <c r="AG33" s="141"/>
      <c r="AH33" s="141"/>
      <c r="AI33" s="145"/>
      <c r="AJ33" s="523"/>
      <c r="AK33" s="46"/>
    </row>
    <row r="34" spans="2:37">
      <c r="B34" s="924"/>
      <c r="C34" s="155"/>
      <c r="D34" s="129"/>
      <c r="E34" s="129"/>
      <c r="F34" s="129"/>
      <c r="G34" s="130"/>
      <c r="H34" s="131"/>
      <c r="I34" s="132"/>
      <c r="J34" s="130"/>
      <c r="K34" s="131"/>
      <c r="L34" s="131"/>
      <c r="M34" s="132"/>
      <c r="N34" s="129"/>
      <c r="O34" s="129"/>
      <c r="P34" s="130"/>
      <c r="Q34" s="133"/>
      <c r="R34" s="129"/>
      <c r="S34" s="129"/>
      <c r="T34" s="129"/>
      <c r="U34" s="129"/>
      <c r="V34" s="129"/>
      <c r="W34" s="129"/>
      <c r="X34" s="129"/>
      <c r="Y34" s="129"/>
      <c r="Z34" s="129"/>
      <c r="AA34" s="133"/>
      <c r="AB34" s="129"/>
      <c r="AC34" s="129"/>
      <c r="AD34" s="129"/>
      <c r="AE34" s="129"/>
      <c r="AF34" s="129"/>
      <c r="AG34" s="129"/>
      <c r="AH34" s="129"/>
      <c r="AI34" s="133"/>
      <c r="AJ34" s="521"/>
      <c r="AK34" s="46"/>
    </row>
    <row r="35" spans="2:37">
      <c r="B35" s="924"/>
      <c r="C35" s="155"/>
      <c r="D35" s="129"/>
      <c r="E35" s="129"/>
      <c r="F35" s="129"/>
      <c r="G35" s="130"/>
      <c r="H35" s="131"/>
      <c r="I35" s="132"/>
      <c r="J35" s="130"/>
      <c r="K35" s="131"/>
      <c r="L35" s="131"/>
      <c r="M35" s="132"/>
      <c r="N35" s="129"/>
      <c r="O35" s="129"/>
      <c r="P35" s="130"/>
      <c r="Q35" s="133"/>
      <c r="R35" s="129"/>
      <c r="S35" s="129"/>
      <c r="T35" s="129"/>
      <c r="U35" s="129"/>
      <c r="V35" s="129"/>
      <c r="W35" s="129"/>
      <c r="X35" s="129"/>
      <c r="Y35" s="129"/>
      <c r="Z35" s="129"/>
      <c r="AA35" s="133"/>
      <c r="AB35" s="129"/>
      <c r="AC35" s="129"/>
      <c r="AD35" s="129"/>
      <c r="AE35" s="129"/>
      <c r="AF35" s="129"/>
      <c r="AG35" s="129"/>
      <c r="AH35" s="129"/>
      <c r="AI35" s="133"/>
      <c r="AJ35" s="521"/>
      <c r="AK35" s="46"/>
    </row>
    <row r="36" spans="2:37">
      <c r="B36" s="925"/>
      <c r="C36" s="156"/>
      <c r="D36" s="135"/>
      <c r="E36" s="135"/>
      <c r="F36" s="135"/>
      <c r="G36" s="136"/>
      <c r="H36" s="137"/>
      <c r="I36" s="138"/>
      <c r="J36" s="136"/>
      <c r="K36" s="137"/>
      <c r="L36" s="137"/>
      <c r="M36" s="138"/>
      <c r="N36" s="135"/>
      <c r="O36" s="135"/>
      <c r="P36" s="136"/>
      <c r="Q36" s="139"/>
      <c r="R36" s="135"/>
      <c r="S36" s="135"/>
      <c r="T36" s="135"/>
      <c r="U36" s="135"/>
      <c r="V36" s="135"/>
      <c r="W36" s="135"/>
      <c r="X36" s="135"/>
      <c r="Y36" s="135"/>
      <c r="Z36" s="135"/>
      <c r="AA36" s="139"/>
      <c r="AB36" s="135"/>
      <c r="AC36" s="135"/>
      <c r="AD36" s="135"/>
      <c r="AE36" s="135"/>
      <c r="AF36" s="135"/>
      <c r="AG36" s="135"/>
      <c r="AH36" s="135"/>
      <c r="AI36" s="139"/>
      <c r="AJ36" s="522"/>
      <c r="AK36" s="46"/>
    </row>
    <row r="37" spans="2:37">
      <c r="B37" s="923" t="s">
        <v>285</v>
      </c>
      <c r="C37" s="157"/>
      <c r="D37" s="141"/>
      <c r="E37" s="141"/>
      <c r="F37" s="141"/>
      <c r="G37" s="142"/>
      <c r="H37" s="143"/>
      <c r="I37" s="144"/>
      <c r="J37" s="142"/>
      <c r="K37" s="143"/>
      <c r="L37" s="143"/>
      <c r="M37" s="144"/>
      <c r="N37" s="141"/>
      <c r="O37" s="141"/>
      <c r="P37" s="142"/>
      <c r="Q37" s="145"/>
      <c r="R37" s="141"/>
      <c r="S37" s="141"/>
      <c r="T37" s="141"/>
      <c r="U37" s="141"/>
      <c r="V37" s="141"/>
      <c r="W37" s="141"/>
      <c r="X37" s="141"/>
      <c r="Y37" s="141"/>
      <c r="Z37" s="141"/>
      <c r="AA37" s="145"/>
      <c r="AB37" s="141"/>
      <c r="AC37" s="141"/>
      <c r="AD37" s="141"/>
      <c r="AE37" s="141"/>
      <c r="AF37" s="141"/>
      <c r="AG37" s="141"/>
      <c r="AH37" s="141"/>
      <c r="AI37" s="145"/>
      <c r="AJ37" s="523"/>
      <c r="AK37" s="46"/>
    </row>
    <row r="38" spans="2:37">
      <c r="B38" s="924"/>
      <c r="C38" s="155"/>
      <c r="D38" s="129"/>
      <c r="E38" s="129"/>
      <c r="F38" s="129"/>
      <c r="G38" s="130"/>
      <c r="H38" s="131"/>
      <c r="I38" s="132"/>
      <c r="J38" s="130"/>
      <c r="K38" s="131"/>
      <c r="L38" s="131"/>
      <c r="M38" s="132"/>
      <c r="N38" s="129"/>
      <c r="O38" s="129"/>
      <c r="P38" s="130"/>
      <c r="Q38" s="133"/>
      <c r="R38" s="129"/>
      <c r="S38" s="129"/>
      <c r="T38" s="129"/>
      <c r="U38" s="129"/>
      <c r="V38" s="129"/>
      <c r="W38" s="129"/>
      <c r="X38" s="129"/>
      <c r="Y38" s="129"/>
      <c r="Z38" s="129"/>
      <c r="AA38" s="133"/>
      <c r="AB38" s="129"/>
      <c r="AC38" s="129"/>
      <c r="AD38" s="129"/>
      <c r="AE38" s="129"/>
      <c r="AF38" s="129"/>
      <c r="AG38" s="129"/>
      <c r="AH38" s="129"/>
      <c r="AI38" s="133"/>
      <c r="AJ38" s="521"/>
      <c r="AK38" s="46"/>
    </row>
    <row r="39" spans="2:37">
      <c r="B39" s="924"/>
      <c r="C39" s="155"/>
      <c r="D39" s="129"/>
      <c r="E39" s="129"/>
      <c r="F39" s="129"/>
      <c r="G39" s="130"/>
      <c r="H39" s="131"/>
      <c r="I39" s="132"/>
      <c r="J39" s="130"/>
      <c r="K39" s="131"/>
      <c r="L39" s="131"/>
      <c r="M39" s="132"/>
      <c r="N39" s="129"/>
      <c r="O39" s="129"/>
      <c r="P39" s="130"/>
      <c r="Q39" s="133"/>
      <c r="R39" s="129"/>
      <c r="S39" s="129"/>
      <c r="T39" s="129"/>
      <c r="U39" s="129"/>
      <c r="V39" s="129"/>
      <c r="W39" s="129"/>
      <c r="X39" s="129"/>
      <c r="Y39" s="129"/>
      <c r="Z39" s="129"/>
      <c r="AA39" s="133"/>
      <c r="AB39" s="129"/>
      <c r="AC39" s="129"/>
      <c r="AD39" s="129"/>
      <c r="AE39" s="129"/>
      <c r="AF39" s="129"/>
      <c r="AG39" s="129"/>
      <c r="AH39" s="129"/>
      <c r="AI39" s="133"/>
      <c r="AJ39" s="521"/>
      <c r="AK39" s="46"/>
    </row>
    <row r="40" spans="2:37">
      <c r="B40" s="925"/>
      <c r="C40" s="156"/>
      <c r="D40" s="135"/>
      <c r="E40" s="135"/>
      <c r="F40" s="135"/>
      <c r="G40" s="136"/>
      <c r="H40" s="137"/>
      <c r="I40" s="138"/>
      <c r="J40" s="136"/>
      <c r="K40" s="137"/>
      <c r="L40" s="137"/>
      <c r="M40" s="138"/>
      <c r="N40" s="135"/>
      <c r="O40" s="135"/>
      <c r="P40" s="136"/>
      <c r="Q40" s="139"/>
      <c r="R40" s="135"/>
      <c r="S40" s="135"/>
      <c r="T40" s="135"/>
      <c r="U40" s="135"/>
      <c r="V40" s="135"/>
      <c r="W40" s="135"/>
      <c r="X40" s="135"/>
      <c r="Y40" s="135"/>
      <c r="Z40" s="135"/>
      <c r="AA40" s="139"/>
      <c r="AB40" s="135"/>
      <c r="AC40" s="135"/>
      <c r="AD40" s="135"/>
      <c r="AE40" s="135"/>
      <c r="AF40" s="135"/>
      <c r="AG40" s="135"/>
      <c r="AH40" s="135"/>
      <c r="AI40" s="139"/>
      <c r="AJ40" s="522"/>
      <c r="AK40" s="46"/>
    </row>
    <row r="41" spans="2:37">
      <c r="B41" s="923" t="s">
        <v>286</v>
      </c>
      <c r="C41" s="157"/>
      <c r="D41" s="141"/>
      <c r="E41" s="141"/>
      <c r="F41" s="141"/>
      <c r="G41" s="142"/>
      <c r="H41" s="143"/>
      <c r="I41" s="144"/>
      <c r="J41" s="142"/>
      <c r="K41" s="143"/>
      <c r="L41" s="143"/>
      <c r="M41" s="144"/>
      <c r="N41" s="141"/>
      <c r="O41" s="141"/>
      <c r="P41" s="142"/>
      <c r="Q41" s="145"/>
      <c r="R41" s="141"/>
      <c r="S41" s="141"/>
      <c r="T41" s="141"/>
      <c r="U41" s="141"/>
      <c r="V41" s="141"/>
      <c r="W41" s="141"/>
      <c r="X41" s="141"/>
      <c r="Y41" s="141"/>
      <c r="Z41" s="141"/>
      <c r="AA41" s="145"/>
      <c r="AB41" s="141"/>
      <c r="AC41" s="141"/>
      <c r="AD41" s="141"/>
      <c r="AE41" s="141"/>
      <c r="AF41" s="141"/>
      <c r="AG41" s="141"/>
      <c r="AH41" s="141"/>
      <c r="AI41" s="145"/>
      <c r="AJ41" s="523"/>
      <c r="AK41" s="46"/>
    </row>
    <row r="42" spans="2:37">
      <c r="B42" s="924"/>
      <c r="C42" s="155"/>
      <c r="D42" s="129"/>
      <c r="E42" s="129"/>
      <c r="F42" s="129"/>
      <c r="G42" s="130"/>
      <c r="H42" s="131"/>
      <c r="I42" s="132"/>
      <c r="J42" s="130"/>
      <c r="K42" s="131"/>
      <c r="L42" s="131"/>
      <c r="M42" s="132"/>
      <c r="N42" s="129"/>
      <c r="O42" s="129"/>
      <c r="P42" s="130"/>
      <c r="Q42" s="133"/>
      <c r="R42" s="129"/>
      <c r="S42" s="129"/>
      <c r="T42" s="129"/>
      <c r="U42" s="129"/>
      <c r="V42" s="129"/>
      <c r="W42" s="129"/>
      <c r="X42" s="129"/>
      <c r="Y42" s="129"/>
      <c r="Z42" s="129"/>
      <c r="AA42" s="133"/>
      <c r="AB42" s="129"/>
      <c r="AC42" s="129"/>
      <c r="AD42" s="129"/>
      <c r="AE42" s="129"/>
      <c r="AF42" s="129"/>
      <c r="AG42" s="129"/>
      <c r="AH42" s="129"/>
      <c r="AI42" s="133"/>
      <c r="AJ42" s="521"/>
      <c r="AK42" s="46"/>
    </row>
    <row r="43" spans="2:37">
      <c r="B43" s="924"/>
      <c r="C43" s="155"/>
      <c r="D43" s="129"/>
      <c r="E43" s="129"/>
      <c r="F43" s="129"/>
      <c r="G43" s="130"/>
      <c r="H43" s="131"/>
      <c r="I43" s="132"/>
      <c r="J43" s="130"/>
      <c r="K43" s="131"/>
      <c r="L43" s="131"/>
      <c r="M43" s="132"/>
      <c r="N43" s="129"/>
      <c r="O43" s="129"/>
      <c r="P43" s="130"/>
      <c r="Q43" s="133"/>
      <c r="R43" s="129"/>
      <c r="S43" s="129"/>
      <c r="T43" s="129"/>
      <c r="U43" s="129"/>
      <c r="V43" s="129"/>
      <c r="W43" s="129"/>
      <c r="X43" s="129"/>
      <c r="Y43" s="129"/>
      <c r="Z43" s="129"/>
      <c r="AA43" s="133"/>
      <c r="AB43" s="129"/>
      <c r="AC43" s="129"/>
      <c r="AD43" s="129"/>
      <c r="AE43" s="129"/>
      <c r="AF43" s="129"/>
      <c r="AG43" s="129"/>
      <c r="AH43" s="129"/>
      <c r="AI43" s="133"/>
      <c r="AJ43" s="521"/>
      <c r="AK43" s="46"/>
    </row>
    <row r="44" spans="2:37">
      <c r="B44" s="925"/>
      <c r="C44" s="156"/>
      <c r="D44" s="135"/>
      <c r="E44" s="135"/>
      <c r="F44" s="135"/>
      <c r="G44" s="136"/>
      <c r="H44" s="137"/>
      <c r="I44" s="138"/>
      <c r="J44" s="136"/>
      <c r="K44" s="137"/>
      <c r="L44" s="137"/>
      <c r="M44" s="138"/>
      <c r="N44" s="135"/>
      <c r="O44" s="135"/>
      <c r="P44" s="136"/>
      <c r="Q44" s="139"/>
      <c r="R44" s="135"/>
      <c r="S44" s="135"/>
      <c r="T44" s="135"/>
      <c r="U44" s="135"/>
      <c r="V44" s="135"/>
      <c r="W44" s="135"/>
      <c r="X44" s="135"/>
      <c r="Y44" s="135"/>
      <c r="Z44" s="135"/>
      <c r="AA44" s="139"/>
      <c r="AB44" s="135"/>
      <c r="AC44" s="135"/>
      <c r="AD44" s="135"/>
      <c r="AE44" s="135"/>
      <c r="AF44" s="135"/>
      <c r="AG44" s="135"/>
      <c r="AH44" s="135"/>
      <c r="AI44" s="139"/>
      <c r="AJ44" s="522"/>
      <c r="AK44" s="46"/>
    </row>
    <row r="45" spans="2:37">
      <c r="B45" s="923" t="s">
        <v>287</v>
      </c>
      <c r="C45" s="157"/>
      <c r="D45" s="141"/>
      <c r="E45" s="141"/>
      <c r="F45" s="141"/>
      <c r="G45" s="142"/>
      <c r="H45" s="143"/>
      <c r="I45" s="144"/>
      <c r="J45" s="142"/>
      <c r="K45" s="143"/>
      <c r="L45" s="143"/>
      <c r="M45" s="144"/>
      <c r="N45" s="141"/>
      <c r="O45" s="141"/>
      <c r="P45" s="142"/>
      <c r="Q45" s="145"/>
      <c r="R45" s="141"/>
      <c r="S45" s="141"/>
      <c r="T45" s="141"/>
      <c r="U45" s="141"/>
      <c r="V45" s="141"/>
      <c r="W45" s="141"/>
      <c r="X45" s="141"/>
      <c r="Y45" s="141"/>
      <c r="Z45" s="141"/>
      <c r="AA45" s="145"/>
      <c r="AB45" s="141"/>
      <c r="AC45" s="141"/>
      <c r="AD45" s="141"/>
      <c r="AE45" s="141"/>
      <c r="AF45" s="141"/>
      <c r="AG45" s="141"/>
      <c r="AH45" s="141"/>
      <c r="AI45" s="145"/>
      <c r="AJ45" s="523"/>
      <c r="AK45" s="46"/>
    </row>
    <row r="46" spans="2:37">
      <c r="B46" s="924"/>
      <c r="C46" s="155"/>
      <c r="D46" s="129"/>
      <c r="E46" s="129"/>
      <c r="F46" s="129"/>
      <c r="G46" s="130"/>
      <c r="H46" s="131"/>
      <c r="I46" s="132"/>
      <c r="J46" s="130"/>
      <c r="K46" s="131"/>
      <c r="L46" s="131"/>
      <c r="M46" s="132"/>
      <c r="N46" s="129"/>
      <c r="O46" s="129"/>
      <c r="P46" s="130"/>
      <c r="Q46" s="133"/>
      <c r="R46" s="129"/>
      <c r="S46" s="129"/>
      <c r="T46" s="129"/>
      <c r="U46" s="129"/>
      <c r="V46" s="129"/>
      <c r="W46" s="129"/>
      <c r="X46" s="129"/>
      <c r="Y46" s="129"/>
      <c r="Z46" s="129"/>
      <c r="AA46" s="133"/>
      <c r="AB46" s="129"/>
      <c r="AC46" s="129"/>
      <c r="AD46" s="129"/>
      <c r="AE46" s="129"/>
      <c r="AF46" s="129"/>
      <c r="AG46" s="129"/>
      <c r="AH46" s="129"/>
      <c r="AI46" s="133"/>
      <c r="AJ46" s="521"/>
      <c r="AK46" s="46"/>
    </row>
    <row r="47" spans="2:37">
      <c r="B47" s="924"/>
      <c r="C47" s="155"/>
      <c r="D47" s="129"/>
      <c r="E47" s="129"/>
      <c r="F47" s="129"/>
      <c r="G47" s="130"/>
      <c r="H47" s="131"/>
      <c r="I47" s="132"/>
      <c r="J47" s="130"/>
      <c r="K47" s="131"/>
      <c r="L47" s="131"/>
      <c r="M47" s="132"/>
      <c r="N47" s="129"/>
      <c r="O47" s="129"/>
      <c r="P47" s="130"/>
      <c r="Q47" s="133"/>
      <c r="R47" s="129"/>
      <c r="S47" s="129"/>
      <c r="T47" s="129"/>
      <c r="U47" s="129"/>
      <c r="V47" s="129"/>
      <c r="W47" s="129"/>
      <c r="X47" s="129"/>
      <c r="Y47" s="129"/>
      <c r="Z47" s="129"/>
      <c r="AA47" s="133"/>
      <c r="AB47" s="129"/>
      <c r="AC47" s="129"/>
      <c r="AD47" s="129"/>
      <c r="AE47" s="129"/>
      <c r="AF47" s="129"/>
      <c r="AG47" s="129"/>
      <c r="AH47" s="129"/>
      <c r="AI47" s="133"/>
      <c r="AJ47" s="521"/>
      <c r="AK47" s="46"/>
    </row>
    <row r="48" spans="2:37">
      <c r="B48" s="925"/>
      <c r="C48" s="156"/>
      <c r="D48" s="135"/>
      <c r="E48" s="135"/>
      <c r="F48" s="135"/>
      <c r="G48" s="136"/>
      <c r="H48" s="137"/>
      <c r="I48" s="138"/>
      <c r="J48" s="136"/>
      <c r="K48" s="137"/>
      <c r="L48" s="137"/>
      <c r="M48" s="138"/>
      <c r="N48" s="135"/>
      <c r="O48" s="135"/>
      <c r="P48" s="136"/>
      <c r="Q48" s="139"/>
      <c r="R48" s="135"/>
      <c r="S48" s="135"/>
      <c r="T48" s="135"/>
      <c r="U48" s="135"/>
      <c r="V48" s="135"/>
      <c r="W48" s="135"/>
      <c r="X48" s="135"/>
      <c r="Y48" s="135"/>
      <c r="Z48" s="135"/>
      <c r="AA48" s="139"/>
      <c r="AB48" s="135"/>
      <c r="AC48" s="135"/>
      <c r="AD48" s="135"/>
      <c r="AE48" s="135"/>
      <c r="AF48" s="135"/>
      <c r="AG48" s="135"/>
      <c r="AH48" s="135"/>
      <c r="AI48" s="139"/>
      <c r="AJ48" s="522"/>
      <c r="AK48" s="46"/>
    </row>
    <row r="49" spans="2:37">
      <c r="B49" s="923" t="s">
        <v>288</v>
      </c>
      <c r="C49" s="157"/>
      <c r="D49" s="141"/>
      <c r="E49" s="141"/>
      <c r="F49" s="141"/>
      <c r="G49" s="142"/>
      <c r="H49" s="143"/>
      <c r="I49" s="144"/>
      <c r="J49" s="142"/>
      <c r="K49" s="143"/>
      <c r="L49" s="143"/>
      <c r="M49" s="144"/>
      <c r="N49" s="141"/>
      <c r="O49" s="141"/>
      <c r="P49" s="142"/>
      <c r="Q49" s="145"/>
      <c r="R49" s="141"/>
      <c r="S49" s="141"/>
      <c r="T49" s="141"/>
      <c r="U49" s="141"/>
      <c r="V49" s="141"/>
      <c r="W49" s="141"/>
      <c r="X49" s="141"/>
      <c r="Y49" s="141"/>
      <c r="Z49" s="141"/>
      <c r="AA49" s="145"/>
      <c r="AB49" s="141"/>
      <c r="AC49" s="141"/>
      <c r="AD49" s="141"/>
      <c r="AE49" s="141"/>
      <c r="AF49" s="141"/>
      <c r="AG49" s="141"/>
      <c r="AH49" s="141"/>
      <c r="AI49" s="145"/>
      <c r="AJ49" s="523"/>
      <c r="AK49" s="46"/>
    </row>
    <row r="50" spans="2:37">
      <c r="B50" s="924"/>
      <c r="C50" s="155"/>
      <c r="D50" s="129"/>
      <c r="E50" s="129"/>
      <c r="F50" s="129"/>
      <c r="G50" s="130"/>
      <c r="H50" s="131"/>
      <c r="I50" s="132"/>
      <c r="J50" s="130"/>
      <c r="K50" s="131"/>
      <c r="L50" s="131"/>
      <c r="M50" s="132"/>
      <c r="N50" s="129"/>
      <c r="O50" s="129"/>
      <c r="P50" s="130"/>
      <c r="Q50" s="133"/>
      <c r="R50" s="129"/>
      <c r="S50" s="129"/>
      <c r="T50" s="129"/>
      <c r="U50" s="129"/>
      <c r="V50" s="129"/>
      <c r="W50" s="129"/>
      <c r="X50" s="129"/>
      <c r="Y50" s="129"/>
      <c r="Z50" s="129"/>
      <c r="AA50" s="133"/>
      <c r="AB50" s="129"/>
      <c r="AC50" s="129"/>
      <c r="AD50" s="129"/>
      <c r="AE50" s="129"/>
      <c r="AF50" s="129"/>
      <c r="AG50" s="129"/>
      <c r="AH50" s="129"/>
      <c r="AI50" s="133"/>
      <c r="AJ50" s="521"/>
      <c r="AK50" s="46"/>
    </row>
    <row r="51" spans="2:37">
      <c r="B51" s="924"/>
      <c r="C51" s="155"/>
      <c r="D51" s="129"/>
      <c r="E51" s="129"/>
      <c r="F51" s="129"/>
      <c r="G51" s="130"/>
      <c r="H51" s="131"/>
      <c r="I51" s="132"/>
      <c r="J51" s="130"/>
      <c r="K51" s="131"/>
      <c r="L51" s="131"/>
      <c r="M51" s="132"/>
      <c r="N51" s="129"/>
      <c r="O51" s="129"/>
      <c r="P51" s="130"/>
      <c r="Q51" s="133"/>
      <c r="R51" s="129"/>
      <c r="S51" s="129"/>
      <c r="T51" s="129"/>
      <c r="U51" s="129"/>
      <c r="V51" s="129"/>
      <c r="W51" s="129"/>
      <c r="X51" s="129"/>
      <c r="Y51" s="129"/>
      <c r="Z51" s="129"/>
      <c r="AA51" s="133"/>
      <c r="AB51" s="129"/>
      <c r="AC51" s="129"/>
      <c r="AD51" s="129"/>
      <c r="AE51" s="129"/>
      <c r="AF51" s="129"/>
      <c r="AG51" s="129"/>
      <c r="AH51" s="129"/>
      <c r="AI51" s="133"/>
      <c r="AJ51" s="521"/>
      <c r="AK51" s="46"/>
    </row>
    <row r="52" spans="2:37">
      <c r="B52" s="925"/>
      <c r="C52" s="158"/>
      <c r="D52" s="146"/>
      <c r="E52" s="146"/>
      <c r="F52" s="146"/>
      <c r="G52" s="147"/>
      <c r="H52" s="148"/>
      <c r="I52" s="149"/>
      <c r="J52" s="147"/>
      <c r="K52" s="148"/>
      <c r="L52" s="148"/>
      <c r="M52" s="149"/>
      <c r="N52" s="146"/>
      <c r="O52" s="146"/>
      <c r="P52" s="147"/>
      <c r="Q52" s="150"/>
      <c r="R52" s="146"/>
      <c r="S52" s="146"/>
      <c r="T52" s="146"/>
      <c r="U52" s="146"/>
      <c r="V52" s="146"/>
      <c r="W52" s="146"/>
      <c r="X52" s="146"/>
      <c r="Y52" s="146"/>
      <c r="Z52" s="146"/>
      <c r="AA52" s="150"/>
      <c r="AB52" s="146"/>
      <c r="AC52" s="146"/>
      <c r="AD52" s="146"/>
      <c r="AE52" s="146"/>
      <c r="AF52" s="146"/>
      <c r="AG52" s="146"/>
      <c r="AH52" s="146"/>
      <c r="AI52" s="150"/>
      <c r="AJ52" s="524"/>
      <c r="AK52" s="46"/>
    </row>
    <row r="53" spans="2:37">
      <c r="B53" s="923" t="s">
        <v>289</v>
      </c>
      <c r="C53" s="157"/>
      <c r="D53" s="141"/>
      <c r="E53" s="141"/>
      <c r="F53" s="141"/>
      <c r="G53" s="142"/>
      <c r="H53" s="143"/>
      <c r="I53" s="144"/>
      <c r="J53" s="142"/>
      <c r="K53" s="143"/>
      <c r="L53" s="143"/>
      <c r="M53" s="144"/>
      <c r="N53" s="141"/>
      <c r="O53" s="141"/>
      <c r="P53" s="142"/>
      <c r="Q53" s="145"/>
      <c r="R53" s="141"/>
      <c r="S53" s="141"/>
      <c r="T53" s="141"/>
      <c r="U53" s="141"/>
      <c r="V53" s="141"/>
      <c r="W53" s="141"/>
      <c r="X53" s="141"/>
      <c r="Y53" s="141"/>
      <c r="Z53" s="141"/>
      <c r="AA53" s="145"/>
      <c r="AB53" s="141"/>
      <c r="AC53" s="141"/>
      <c r="AD53" s="141"/>
      <c r="AE53" s="141"/>
      <c r="AF53" s="141"/>
      <c r="AG53" s="141"/>
      <c r="AH53" s="141"/>
      <c r="AI53" s="145"/>
      <c r="AJ53" s="523"/>
      <c r="AK53" s="46"/>
    </row>
    <row r="54" spans="2:37">
      <c r="B54" s="924"/>
      <c r="C54" s="155"/>
      <c r="D54" s="129"/>
      <c r="E54" s="129"/>
      <c r="F54" s="129"/>
      <c r="G54" s="130"/>
      <c r="H54" s="131"/>
      <c r="I54" s="132"/>
      <c r="J54" s="130"/>
      <c r="K54" s="131"/>
      <c r="L54" s="131"/>
      <c r="M54" s="132"/>
      <c r="N54" s="129"/>
      <c r="O54" s="129"/>
      <c r="P54" s="130"/>
      <c r="Q54" s="133"/>
      <c r="R54" s="129"/>
      <c r="S54" s="129"/>
      <c r="T54" s="129"/>
      <c r="U54" s="129"/>
      <c r="V54" s="129"/>
      <c r="W54" s="129"/>
      <c r="X54" s="129"/>
      <c r="Y54" s="129"/>
      <c r="Z54" s="129"/>
      <c r="AA54" s="133"/>
      <c r="AB54" s="129"/>
      <c r="AC54" s="129"/>
      <c r="AD54" s="129"/>
      <c r="AE54" s="129"/>
      <c r="AF54" s="129"/>
      <c r="AG54" s="129"/>
      <c r="AH54" s="129"/>
      <c r="AI54" s="133"/>
      <c r="AJ54" s="521"/>
      <c r="AK54" s="46"/>
    </row>
    <row r="55" spans="2:37">
      <c r="B55" s="924"/>
      <c r="C55" s="155"/>
      <c r="D55" s="129"/>
      <c r="E55" s="129"/>
      <c r="F55" s="129"/>
      <c r="G55" s="130"/>
      <c r="H55" s="131"/>
      <c r="I55" s="132"/>
      <c r="J55" s="130"/>
      <c r="K55" s="131"/>
      <c r="L55" s="131"/>
      <c r="M55" s="132"/>
      <c r="N55" s="129"/>
      <c r="O55" s="129"/>
      <c r="P55" s="130"/>
      <c r="Q55" s="133"/>
      <c r="R55" s="129"/>
      <c r="S55" s="129"/>
      <c r="T55" s="129"/>
      <c r="U55" s="129"/>
      <c r="V55" s="129"/>
      <c r="W55" s="129"/>
      <c r="X55" s="129"/>
      <c r="Y55" s="129"/>
      <c r="Z55" s="129"/>
      <c r="AA55" s="133"/>
      <c r="AB55" s="129"/>
      <c r="AC55" s="129"/>
      <c r="AD55" s="129"/>
      <c r="AE55" s="129"/>
      <c r="AF55" s="129"/>
      <c r="AG55" s="129"/>
      <c r="AH55" s="129"/>
      <c r="AI55" s="133"/>
      <c r="AJ55" s="521"/>
      <c r="AK55" s="46"/>
    </row>
    <row r="56" spans="2:37">
      <c r="B56" s="925"/>
      <c r="C56" s="158"/>
      <c r="D56" s="146"/>
      <c r="E56" s="146"/>
      <c r="F56" s="146"/>
      <c r="G56" s="147"/>
      <c r="H56" s="148"/>
      <c r="I56" s="149"/>
      <c r="J56" s="147"/>
      <c r="K56" s="148"/>
      <c r="L56" s="148"/>
      <c r="M56" s="149"/>
      <c r="N56" s="146"/>
      <c r="O56" s="146"/>
      <c r="P56" s="147"/>
      <c r="Q56" s="150"/>
      <c r="R56" s="146"/>
      <c r="S56" s="146"/>
      <c r="T56" s="146"/>
      <c r="U56" s="146"/>
      <c r="V56" s="146"/>
      <c r="W56" s="146"/>
      <c r="X56" s="146"/>
      <c r="Y56" s="146"/>
      <c r="Z56" s="146"/>
      <c r="AA56" s="150"/>
      <c r="AB56" s="146"/>
      <c r="AC56" s="146"/>
      <c r="AD56" s="146"/>
      <c r="AE56" s="146"/>
      <c r="AF56" s="146"/>
      <c r="AG56" s="146"/>
      <c r="AH56" s="146"/>
      <c r="AI56" s="150"/>
      <c r="AJ56" s="524"/>
      <c r="AK56" s="46"/>
    </row>
    <row r="57" spans="2:37">
      <c r="B57" s="923" t="s">
        <v>291</v>
      </c>
      <c r="C57" s="157"/>
      <c r="D57" s="141"/>
      <c r="E57" s="141"/>
      <c r="F57" s="141"/>
      <c r="G57" s="142"/>
      <c r="H57" s="143"/>
      <c r="I57" s="144"/>
      <c r="J57" s="142"/>
      <c r="K57" s="143"/>
      <c r="L57" s="143"/>
      <c r="M57" s="144"/>
      <c r="N57" s="141"/>
      <c r="O57" s="141"/>
      <c r="P57" s="142"/>
      <c r="Q57" s="145"/>
      <c r="R57" s="141"/>
      <c r="S57" s="141"/>
      <c r="T57" s="141"/>
      <c r="U57" s="141"/>
      <c r="V57" s="141"/>
      <c r="W57" s="141"/>
      <c r="X57" s="141"/>
      <c r="Y57" s="141"/>
      <c r="Z57" s="141"/>
      <c r="AA57" s="145"/>
      <c r="AB57" s="141"/>
      <c r="AC57" s="141"/>
      <c r="AD57" s="141"/>
      <c r="AE57" s="141"/>
      <c r="AF57" s="141"/>
      <c r="AG57" s="141"/>
      <c r="AH57" s="141"/>
      <c r="AI57" s="145"/>
      <c r="AJ57" s="523"/>
      <c r="AK57" s="46"/>
    </row>
    <row r="58" spans="2:37">
      <c r="B58" s="924"/>
      <c r="C58" s="155"/>
      <c r="D58" s="129"/>
      <c r="E58" s="129"/>
      <c r="F58" s="129"/>
      <c r="G58" s="130"/>
      <c r="H58" s="131"/>
      <c r="I58" s="132"/>
      <c r="J58" s="130"/>
      <c r="K58" s="131"/>
      <c r="L58" s="131"/>
      <c r="M58" s="132"/>
      <c r="N58" s="129"/>
      <c r="O58" s="129"/>
      <c r="P58" s="130"/>
      <c r="Q58" s="133"/>
      <c r="R58" s="129"/>
      <c r="S58" s="129"/>
      <c r="T58" s="129"/>
      <c r="U58" s="129"/>
      <c r="V58" s="129"/>
      <c r="W58" s="129"/>
      <c r="X58" s="129"/>
      <c r="Y58" s="129"/>
      <c r="Z58" s="129"/>
      <c r="AA58" s="133"/>
      <c r="AB58" s="129"/>
      <c r="AC58" s="129"/>
      <c r="AD58" s="129"/>
      <c r="AE58" s="129"/>
      <c r="AF58" s="129"/>
      <c r="AG58" s="129"/>
      <c r="AH58" s="129"/>
      <c r="AI58" s="133"/>
      <c r="AJ58" s="521"/>
      <c r="AK58" s="46"/>
    </row>
    <row r="59" spans="2:37">
      <c r="B59" s="924"/>
      <c r="C59" s="155"/>
      <c r="D59" s="129"/>
      <c r="E59" s="129"/>
      <c r="F59" s="129"/>
      <c r="G59" s="130"/>
      <c r="H59" s="131"/>
      <c r="I59" s="132"/>
      <c r="J59" s="130"/>
      <c r="K59" s="131"/>
      <c r="L59" s="131"/>
      <c r="M59" s="132"/>
      <c r="N59" s="129"/>
      <c r="O59" s="129"/>
      <c r="P59" s="130"/>
      <c r="Q59" s="133"/>
      <c r="R59" s="129"/>
      <c r="S59" s="129"/>
      <c r="T59" s="129"/>
      <c r="U59" s="129"/>
      <c r="V59" s="129"/>
      <c r="W59" s="129"/>
      <c r="X59" s="129"/>
      <c r="Y59" s="129"/>
      <c r="Z59" s="129"/>
      <c r="AA59" s="133"/>
      <c r="AB59" s="129"/>
      <c r="AC59" s="129"/>
      <c r="AD59" s="129"/>
      <c r="AE59" s="129"/>
      <c r="AF59" s="129"/>
      <c r="AG59" s="129"/>
      <c r="AH59" s="129"/>
      <c r="AI59" s="133"/>
      <c r="AJ59" s="521"/>
      <c r="AK59" s="46"/>
    </row>
    <row r="60" spans="2:37">
      <c r="B60" s="925"/>
      <c r="C60" s="158"/>
      <c r="D60" s="146"/>
      <c r="E60" s="146"/>
      <c r="F60" s="146"/>
      <c r="G60" s="147"/>
      <c r="H60" s="148"/>
      <c r="I60" s="149"/>
      <c r="J60" s="147"/>
      <c r="K60" s="148"/>
      <c r="L60" s="148"/>
      <c r="M60" s="149"/>
      <c r="N60" s="146"/>
      <c r="O60" s="146"/>
      <c r="P60" s="147"/>
      <c r="Q60" s="150"/>
      <c r="R60" s="146"/>
      <c r="S60" s="146"/>
      <c r="T60" s="146"/>
      <c r="U60" s="146"/>
      <c r="V60" s="146"/>
      <c r="W60" s="146"/>
      <c r="X60" s="146"/>
      <c r="Y60" s="146"/>
      <c r="Z60" s="146"/>
      <c r="AA60" s="150"/>
      <c r="AB60" s="146"/>
      <c r="AC60" s="146"/>
      <c r="AD60" s="146"/>
      <c r="AE60" s="146"/>
      <c r="AF60" s="146"/>
      <c r="AG60" s="146"/>
      <c r="AH60" s="146"/>
      <c r="AI60" s="150"/>
      <c r="AJ60" s="524"/>
      <c r="AK60" s="46"/>
    </row>
    <row r="61" spans="2:37">
      <c r="B61" s="923" t="s">
        <v>290</v>
      </c>
      <c r="C61" s="157"/>
      <c r="D61" s="141"/>
      <c r="E61" s="141"/>
      <c r="F61" s="141"/>
      <c r="G61" s="142"/>
      <c r="H61" s="143"/>
      <c r="I61" s="144"/>
      <c r="J61" s="142"/>
      <c r="K61" s="143"/>
      <c r="L61" s="143"/>
      <c r="M61" s="144"/>
      <c r="N61" s="141"/>
      <c r="O61" s="141"/>
      <c r="P61" s="142"/>
      <c r="Q61" s="145"/>
      <c r="R61" s="141"/>
      <c r="S61" s="141"/>
      <c r="T61" s="141"/>
      <c r="U61" s="141"/>
      <c r="V61" s="141"/>
      <c r="W61" s="141"/>
      <c r="X61" s="141"/>
      <c r="Y61" s="141"/>
      <c r="Z61" s="141"/>
      <c r="AA61" s="145"/>
      <c r="AB61" s="141"/>
      <c r="AC61" s="141"/>
      <c r="AD61" s="141"/>
      <c r="AE61" s="141"/>
      <c r="AF61" s="141"/>
      <c r="AG61" s="141"/>
      <c r="AH61" s="141"/>
      <c r="AI61" s="145"/>
      <c r="AJ61" s="523"/>
      <c r="AK61" s="41"/>
    </row>
    <row r="62" spans="2:37">
      <c r="B62" s="924"/>
      <c r="C62" s="155"/>
      <c r="D62" s="129"/>
      <c r="E62" s="129"/>
      <c r="F62" s="129"/>
      <c r="G62" s="130"/>
      <c r="H62" s="131"/>
      <c r="I62" s="132"/>
      <c r="J62" s="130"/>
      <c r="K62" s="131"/>
      <c r="L62" s="131"/>
      <c r="M62" s="132"/>
      <c r="N62" s="129"/>
      <c r="O62" s="129"/>
      <c r="P62" s="130"/>
      <c r="Q62" s="133"/>
      <c r="R62" s="129"/>
      <c r="S62" s="129"/>
      <c r="T62" s="129"/>
      <c r="U62" s="129"/>
      <c r="V62" s="129"/>
      <c r="W62" s="129"/>
      <c r="X62" s="129"/>
      <c r="Y62" s="129"/>
      <c r="Z62" s="129"/>
      <c r="AA62" s="133"/>
      <c r="AB62" s="129"/>
      <c r="AC62" s="129"/>
      <c r="AD62" s="129"/>
      <c r="AE62" s="129"/>
      <c r="AF62" s="129"/>
      <c r="AG62" s="129"/>
      <c r="AH62" s="129"/>
      <c r="AI62" s="133"/>
      <c r="AJ62" s="521"/>
      <c r="AK62" s="41"/>
    </row>
    <row r="63" spans="2:37">
      <c r="B63" s="924"/>
      <c r="C63" s="155"/>
      <c r="D63" s="129"/>
      <c r="E63" s="129"/>
      <c r="F63" s="129"/>
      <c r="G63" s="130"/>
      <c r="H63" s="131"/>
      <c r="I63" s="132"/>
      <c r="J63" s="130"/>
      <c r="K63" s="131"/>
      <c r="L63" s="131"/>
      <c r="M63" s="132"/>
      <c r="N63" s="129"/>
      <c r="O63" s="129"/>
      <c r="P63" s="130"/>
      <c r="Q63" s="133"/>
      <c r="R63" s="129"/>
      <c r="S63" s="129"/>
      <c r="T63" s="129"/>
      <c r="U63" s="129"/>
      <c r="V63" s="129"/>
      <c r="W63" s="129"/>
      <c r="X63" s="129"/>
      <c r="Y63" s="129"/>
      <c r="Z63" s="129"/>
      <c r="AA63" s="133"/>
      <c r="AB63" s="129"/>
      <c r="AC63" s="129"/>
      <c r="AD63" s="129"/>
      <c r="AE63" s="129"/>
      <c r="AF63" s="129"/>
      <c r="AG63" s="129"/>
      <c r="AH63" s="129"/>
      <c r="AI63" s="133"/>
      <c r="AJ63" s="521"/>
      <c r="AK63" s="41"/>
    </row>
    <row r="64" spans="2:37">
      <c r="B64" s="925"/>
      <c r="C64" s="156"/>
      <c r="D64" s="135"/>
      <c r="E64" s="135"/>
      <c r="F64" s="135"/>
      <c r="G64" s="136"/>
      <c r="H64" s="137"/>
      <c r="I64" s="138"/>
      <c r="J64" s="136"/>
      <c r="K64" s="137"/>
      <c r="L64" s="137"/>
      <c r="M64" s="138"/>
      <c r="N64" s="135"/>
      <c r="O64" s="135"/>
      <c r="P64" s="136"/>
      <c r="Q64" s="139"/>
      <c r="R64" s="135"/>
      <c r="S64" s="135"/>
      <c r="T64" s="135"/>
      <c r="U64" s="135"/>
      <c r="V64" s="135"/>
      <c r="W64" s="135"/>
      <c r="X64" s="135"/>
      <c r="Y64" s="135"/>
      <c r="Z64" s="135"/>
      <c r="AA64" s="139"/>
      <c r="AB64" s="135"/>
      <c r="AC64" s="135"/>
      <c r="AD64" s="135"/>
      <c r="AE64" s="135"/>
      <c r="AF64" s="135"/>
      <c r="AG64" s="135"/>
      <c r="AH64" s="135"/>
      <c r="AI64" s="139"/>
      <c r="AJ64" s="522"/>
      <c r="AK64" s="41"/>
    </row>
    <row r="65" spans="2:37">
      <c r="B65" s="44"/>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row>
    <row r="66" spans="2:37">
      <c r="B66" s="718" t="s">
        <v>788</v>
      </c>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row>
    <row r="67" spans="2:37">
      <c r="B67" s="47" t="s">
        <v>195</v>
      </c>
      <c r="C67" s="47"/>
      <c r="D67" s="47"/>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7"/>
      <c r="AK67" s="41"/>
    </row>
    <row r="68" spans="2:37">
      <c r="B68" s="47" t="s">
        <v>196</v>
      </c>
      <c r="C68" s="47"/>
      <c r="D68" s="47"/>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7"/>
      <c r="AK68" s="41"/>
    </row>
    <row r="69" spans="2:37">
      <c r="B69" s="47" t="s">
        <v>197</v>
      </c>
      <c r="C69" s="47"/>
      <c r="D69" s="47"/>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7"/>
      <c r="AK69" s="41"/>
    </row>
    <row r="70" spans="2:37">
      <c r="B70" s="47" t="s">
        <v>198</v>
      </c>
      <c r="C70" s="47"/>
      <c r="D70" s="47"/>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7"/>
      <c r="AK70" s="41"/>
    </row>
    <row r="71" spans="2:37">
      <c r="B71" s="47" t="s">
        <v>277</v>
      </c>
      <c r="C71" s="47"/>
      <c r="D71" s="47"/>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9"/>
      <c r="AH71" s="49"/>
      <c r="AI71" s="49"/>
      <c r="AJ71" s="49"/>
      <c r="AK71" s="41"/>
    </row>
    <row r="72" spans="2:37">
      <c r="B72" s="47" t="s">
        <v>199</v>
      </c>
      <c r="C72" s="41"/>
      <c r="D72" s="41"/>
      <c r="E72" s="41"/>
      <c r="F72" s="41"/>
      <c r="G72" s="922"/>
      <c r="H72" s="922"/>
      <c r="I72" s="922"/>
      <c r="J72" s="922"/>
      <c r="K72" s="41"/>
      <c r="L72" s="41"/>
      <c r="M72" s="41"/>
      <c r="N72" s="41"/>
      <c r="O72" s="41"/>
      <c r="P72" s="41"/>
      <c r="Q72" s="41"/>
      <c r="R72" s="41"/>
      <c r="S72" s="41"/>
      <c r="T72" s="41"/>
      <c r="U72" s="41"/>
      <c r="V72" s="41"/>
      <c r="W72" s="41"/>
      <c r="X72" s="41"/>
      <c r="Y72" s="41"/>
      <c r="Z72" s="41"/>
      <c r="AA72" s="41"/>
      <c r="AB72" s="41"/>
      <c r="AC72" s="41"/>
      <c r="AD72" s="41"/>
      <c r="AE72" s="41"/>
      <c r="AF72" s="41"/>
      <c r="AG72" s="49"/>
      <c r="AH72" s="49"/>
      <c r="AI72" s="49"/>
      <c r="AJ72" s="49"/>
      <c r="AK72" s="41"/>
    </row>
  </sheetData>
  <mergeCells count="30">
    <mergeCell ref="G1:H1"/>
    <mergeCell ref="I1:J1"/>
    <mergeCell ref="B6:B8"/>
    <mergeCell ref="C6:C8"/>
    <mergeCell ref="D6:D8"/>
    <mergeCell ref="E6:E8"/>
    <mergeCell ref="G6:I7"/>
    <mergeCell ref="J6:M7"/>
    <mergeCell ref="F6:F8"/>
    <mergeCell ref="B2:AJ2"/>
    <mergeCell ref="B37:B40"/>
    <mergeCell ref="N6:N8"/>
    <mergeCell ref="O6:AI7"/>
    <mergeCell ref="AJ6:AJ8"/>
    <mergeCell ref="AK6:AK7"/>
    <mergeCell ref="B9:B12"/>
    <mergeCell ref="B13:B16"/>
    <mergeCell ref="B17:B20"/>
    <mergeCell ref="B21:B24"/>
    <mergeCell ref="B25:B28"/>
    <mergeCell ref="B29:B32"/>
    <mergeCell ref="B33:B36"/>
    <mergeCell ref="G72:H72"/>
    <mergeCell ref="I72:J72"/>
    <mergeCell ref="B41:B44"/>
    <mergeCell ref="B45:B48"/>
    <mergeCell ref="B49:B52"/>
    <mergeCell ref="B53:B56"/>
    <mergeCell ref="B61:B64"/>
    <mergeCell ref="B57:B60"/>
  </mergeCells>
  <phoneticPr fontId="7"/>
  <pageMargins left="1" right="1" top="1" bottom="1" header="0.5" footer="0.5"/>
  <pageSetup paperSize="8" scale="57"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C13A6-E194-47ED-BBA5-0F847629052E}">
  <sheetPr>
    <pageSetUpPr fitToPage="1"/>
  </sheetPr>
  <dimension ref="A1:AL72"/>
  <sheetViews>
    <sheetView showGridLines="0" view="pageBreakPreview" zoomScaleNormal="100" zoomScaleSheetLayoutView="100" workbookViewId="0"/>
  </sheetViews>
  <sheetFormatPr defaultColWidth="8.75" defaultRowHeight="13.5"/>
  <cols>
    <col min="1" max="1" width="1.625" style="42" customWidth="1"/>
    <col min="2" max="2" width="23.25" style="42" customWidth="1"/>
    <col min="3" max="4" width="12.625" style="42" customWidth="1"/>
    <col min="5" max="6" width="10.625" style="42" customWidth="1"/>
    <col min="7" max="9" width="4.625" style="42" customWidth="1"/>
    <col min="10" max="10" width="12" style="42" customWidth="1"/>
    <col min="11" max="11" width="11.875" style="42" customWidth="1"/>
    <col min="12" max="12" width="8.75" style="42"/>
    <col min="13" max="13" width="11.375" style="42" customWidth="1"/>
    <col min="14" max="14" width="8.75" style="42"/>
    <col min="15" max="25" width="8.125" style="42" customWidth="1"/>
    <col min="26" max="26" width="8.75" style="42"/>
    <col min="27" max="27" width="4.25" style="42" customWidth="1"/>
    <col min="28" max="16384" width="8.75" style="42"/>
  </cols>
  <sheetData>
    <row r="1" spans="1:27" ht="15" customHeight="1">
      <c r="B1" s="40"/>
      <c r="C1" s="41"/>
      <c r="D1" s="41"/>
      <c r="E1" s="41"/>
      <c r="F1" s="41"/>
      <c r="G1" s="922"/>
      <c r="H1" s="922"/>
      <c r="I1" s="922"/>
      <c r="J1" s="922"/>
      <c r="K1" s="41"/>
      <c r="L1" s="41"/>
      <c r="M1" s="41"/>
      <c r="N1" s="41"/>
      <c r="O1" s="41"/>
      <c r="P1" s="41"/>
      <c r="Q1" s="41"/>
      <c r="R1" s="41"/>
      <c r="S1" s="41"/>
      <c r="T1" s="41"/>
      <c r="U1" s="41"/>
      <c r="V1" s="41"/>
      <c r="W1" s="41"/>
      <c r="X1" s="41"/>
      <c r="Y1" s="41"/>
      <c r="Z1" s="120"/>
    </row>
    <row r="2" spans="1:27" s="560" customFormat="1" ht="20.100000000000001" customHeight="1">
      <c r="B2" s="914" t="s">
        <v>416</v>
      </c>
      <c r="C2" s="914"/>
      <c r="D2" s="914"/>
      <c r="E2" s="914"/>
      <c r="F2" s="914"/>
      <c r="G2" s="914"/>
      <c r="H2" s="914"/>
      <c r="I2" s="914"/>
      <c r="J2" s="914"/>
      <c r="K2" s="914"/>
      <c r="L2" s="914"/>
      <c r="M2" s="914"/>
      <c r="N2" s="914"/>
      <c r="O2" s="914"/>
      <c r="P2" s="914"/>
      <c r="Q2" s="914"/>
      <c r="R2" s="914"/>
      <c r="S2" s="914"/>
      <c r="T2" s="914"/>
      <c r="U2" s="914"/>
      <c r="V2" s="914"/>
      <c r="W2" s="914"/>
      <c r="X2" s="914"/>
      <c r="Y2" s="914"/>
      <c r="Z2" s="914"/>
      <c r="AA2" s="561"/>
    </row>
    <row r="3" spans="1:27" ht="15" customHeight="1">
      <c r="B3" s="43"/>
      <c r="C3" s="43"/>
      <c r="D3" s="43"/>
      <c r="E3" s="43"/>
      <c r="F3" s="43"/>
      <c r="G3" s="43"/>
      <c r="H3" s="43"/>
      <c r="I3" s="43"/>
      <c r="J3" s="43"/>
      <c r="K3" s="43"/>
      <c r="L3" s="43"/>
      <c r="M3" s="43"/>
      <c r="N3" s="43"/>
      <c r="O3" s="43"/>
      <c r="P3" s="43"/>
      <c r="Q3" s="43"/>
      <c r="R3" s="43"/>
      <c r="S3" s="43"/>
      <c r="T3" s="43"/>
      <c r="U3" s="43"/>
      <c r="V3" s="43"/>
      <c r="W3" s="43"/>
      <c r="X3" s="43"/>
      <c r="Y3" s="43"/>
      <c r="Z3" s="62"/>
      <c r="AA3" s="14"/>
    </row>
    <row r="4" spans="1:27">
      <c r="B4" s="44"/>
      <c r="C4" s="44"/>
      <c r="D4" s="44"/>
      <c r="E4" s="44"/>
      <c r="F4" s="44"/>
      <c r="G4" s="44"/>
      <c r="H4" s="44"/>
      <c r="I4" s="44"/>
      <c r="J4" s="44"/>
      <c r="K4" s="44"/>
      <c r="L4" s="44"/>
      <c r="M4" s="44"/>
      <c r="N4" s="44"/>
      <c r="O4" s="44"/>
      <c r="P4" s="44"/>
      <c r="Q4" s="44"/>
      <c r="R4" s="44"/>
      <c r="S4" s="44"/>
      <c r="T4" s="44"/>
      <c r="U4" s="44"/>
      <c r="V4" s="44"/>
      <c r="W4" s="44"/>
      <c r="X4" s="44"/>
      <c r="Y4" s="44"/>
      <c r="Z4" s="41"/>
      <c r="AA4" s="41"/>
    </row>
    <row r="5" spans="1:27" ht="8.1" customHeight="1">
      <c r="B5" s="44"/>
      <c r="C5" s="44"/>
      <c r="D5" s="44"/>
      <c r="E5" s="44"/>
      <c r="F5" s="44"/>
      <c r="G5" s="44"/>
      <c r="H5" s="44"/>
      <c r="I5" s="44"/>
      <c r="J5" s="44"/>
      <c r="K5" s="44"/>
      <c r="L5" s="44"/>
      <c r="M5" s="44"/>
      <c r="N5" s="44"/>
      <c r="O5" s="44"/>
      <c r="P5" s="44"/>
      <c r="Q5" s="44"/>
      <c r="R5" s="44"/>
      <c r="S5" s="44"/>
      <c r="T5" s="44"/>
      <c r="U5" s="44"/>
      <c r="V5" s="44"/>
      <c r="W5" s="44"/>
      <c r="X5" s="44"/>
      <c r="Y5" s="44"/>
      <c r="Z5" s="45"/>
      <c r="AA5" s="41"/>
    </row>
    <row r="6" spans="1:27">
      <c r="B6" s="937" t="s">
        <v>162</v>
      </c>
      <c r="C6" s="940" t="s">
        <v>275</v>
      </c>
      <c r="D6" s="937" t="s">
        <v>163</v>
      </c>
      <c r="E6" s="926" t="s">
        <v>164</v>
      </c>
      <c r="F6" s="926" t="s">
        <v>276</v>
      </c>
      <c r="G6" s="926" t="s">
        <v>165</v>
      </c>
      <c r="H6" s="944"/>
      <c r="I6" s="944"/>
      <c r="J6" s="926" t="s">
        <v>166</v>
      </c>
      <c r="K6" s="944"/>
      <c r="L6" s="944"/>
      <c r="M6" s="944"/>
      <c r="N6" s="945" t="s">
        <v>167</v>
      </c>
      <c r="O6" s="944" t="s">
        <v>303</v>
      </c>
      <c r="P6" s="944"/>
      <c r="Q6" s="944"/>
      <c r="R6" s="944"/>
      <c r="S6" s="944"/>
      <c r="T6" s="944"/>
      <c r="U6" s="944"/>
      <c r="V6" s="944"/>
      <c r="W6" s="944"/>
      <c r="X6" s="944"/>
      <c r="Y6" s="944"/>
      <c r="Z6" s="948" t="s">
        <v>168</v>
      </c>
      <c r="AA6" s="936"/>
    </row>
    <row r="7" spans="1:27">
      <c r="B7" s="938"/>
      <c r="C7" s="941"/>
      <c r="D7" s="938"/>
      <c r="E7" s="927"/>
      <c r="F7" s="927"/>
      <c r="G7" s="927"/>
      <c r="H7" s="943"/>
      <c r="I7" s="943"/>
      <c r="J7" s="927"/>
      <c r="K7" s="943"/>
      <c r="L7" s="943"/>
      <c r="M7" s="943"/>
      <c r="N7" s="946"/>
      <c r="O7" s="931"/>
      <c r="P7" s="931"/>
      <c r="Q7" s="931"/>
      <c r="R7" s="931"/>
      <c r="S7" s="931"/>
      <c r="T7" s="931"/>
      <c r="U7" s="931"/>
      <c r="V7" s="931"/>
      <c r="W7" s="931"/>
      <c r="X7" s="931"/>
      <c r="Y7" s="931"/>
      <c r="Z7" s="949"/>
      <c r="AA7" s="936"/>
    </row>
    <row r="8" spans="1:27" ht="36" customHeight="1">
      <c r="A8" s="42" t="s">
        <v>423</v>
      </c>
      <c r="B8" s="939"/>
      <c r="C8" s="942"/>
      <c r="D8" s="939"/>
      <c r="E8" s="928"/>
      <c r="F8" s="928"/>
      <c r="G8" s="514" t="s">
        <v>169</v>
      </c>
      <c r="H8" s="515" t="s">
        <v>170</v>
      </c>
      <c r="I8" s="516" t="s">
        <v>171</v>
      </c>
      <c r="J8" s="517" t="s">
        <v>172</v>
      </c>
      <c r="K8" s="518" t="s">
        <v>173</v>
      </c>
      <c r="L8" s="518" t="s">
        <v>174</v>
      </c>
      <c r="M8" s="519" t="s">
        <v>175</v>
      </c>
      <c r="N8" s="947"/>
      <c r="O8" s="480">
        <v>30</v>
      </c>
      <c r="P8" s="612">
        <f>O8+1</f>
        <v>31</v>
      </c>
      <c r="Q8" s="612">
        <f t="shared" ref="Q8:W8" si="0">P8+1</f>
        <v>32</v>
      </c>
      <c r="R8" s="612">
        <f t="shared" si="0"/>
        <v>33</v>
      </c>
      <c r="S8" s="612">
        <f t="shared" si="0"/>
        <v>34</v>
      </c>
      <c r="T8" s="612">
        <f t="shared" si="0"/>
        <v>35</v>
      </c>
      <c r="U8" s="612">
        <f t="shared" si="0"/>
        <v>36</v>
      </c>
      <c r="V8" s="612">
        <f t="shared" si="0"/>
        <v>37</v>
      </c>
      <c r="W8" s="612">
        <f t="shared" si="0"/>
        <v>38</v>
      </c>
      <c r="X8" s="612">
        <f t="shared" ref="X8" si="1">W8+1</f>
        <v>39</v>
      </c>
      <c r="Y8" s="612">
        <f t="shared" ref="Y8" si="2">X8+1</f>
        <v>40</v>
      </c>
      <c r="Z8" s="950"/>
      <c r="AA8" s="44"/>
    </row>
    <row r="9" spans="1:27">
      <c r="B9" s="924" t="s">
        <v>278</v>
      </c>
      <c r="C9" s="154"/>
      <c r="D9" s="123"/>
      <c r="E9" s="123"/>
      <c r="F9" s="123"/>
      <c r="G9" s="124"/>
      <c r="H9" s="125"/>
      <c r="I9" s="126"/>
      <c r="J9" s="124"/>
      <c r="K9" s="125"/>
      <c r="L9" s="125"/>
      <c r="M9" s="126"/>
      <c r="N9" s="127"/>
      <c r="O9" s="122"/>
      <c r="P9" s="124"/>
      <c r="Q9" s="127"/>
      <c r="R9" s="123"/>
      <c r="S9" s="123"/>
      <c r="T9" s="123"/>
      <c r="U9" s="123"/>
      <c r="V9" s="123"/>
      <c r="W9" s="123"/>
      <c r="X9" s="123"/>
      <c r="Y9" s="123"/>
      <c r="Z9" s="127"/>
      <c r="AA9" s="41"/>
    </row>
    <row r="10" spans="1:27">
      <c r="B10" s="924"/>
      <c r="C10" s="155"/>
      <c r="D10" s="129"/>
      <c r="E10" s="129"/>
      <c r="F10" s="129"/>
      <c r="G10" s="130"/>
      <c r="H10" s="131"/>
      <c r="I10" s="132"/>
      <c r="J10" s="130"/>
      <c r="K10" s="131"/>
      <c r="L10" s="131"/>
      <c r="M10" s="132"/>
      <c r="N10" s="133"/>
      <c r="O10" s="128"/>
      <c r="P10" s="130"/>
      <c r="Q10" s="133"/>
      <c r="R10" s="129"/>
      <c r="S10" s="129"/>
      <c r="T10" s="129"/>
      <c r="U10" s="129"/>
      <c r="V10" s="129"/>
      <c r="W10" s="129"/>
      <c r="X10" s="129"/>
      <c r="Y10" s="129"/>
      <c r="Z10" s="133"/>
      <c r="AA10" s="41"/>
    </row>
    <row r="11" spans="1:27">
      <c r="B11" s="924"/>
      <c r="C11" s="155"/>
      <c r="D11" s="129"/>
      <c r="E11" s="129"/>
      <c r="F11" s="129"/>
      <c r="G11" s="130"/>
      <c r="H11" s="131"/>
      <c r="I11" s="132"/>
      <c r="J11" s="130"/>
      <c r="K11" s="131"/>
      <c r="L11" s="131"/>
      <c r="M11" s="132"/>
      <c r="N11" s="133"/>
      <c r="O11" s="128"/>
      <c r="P11" s="130"/>
      <c r="Q11" s="133"/>
      <c r="R11" s="129"/>
      <c r="S11" s="129"/>
      <c r="T11" s="129"/>
      <c r="U11" s="129"/>
      <c r="V11" s="129"/>
      <c r="W11" s="129"/>
      <c r="X11" s="129"/>
      <c r="Y11" s="129"/>
      <c r="Z11" s="133"/>
      <c r="AA11" s="41"/>
    </row>
    <row r="12" spans="1:27">
      <c r="B12" s="925"/>
      <c r="C12" s="156"/>
      <c r="D12" s="135"/>
      <c r="E12" s="135"/>
      <c r="F12" s="135"/>
      <c r="G12" s="136"/>
      <c r="H12" s="137"/>
      <c r="I12" s="138"/>
      <c r="J12" s="136"/>
      <c r="K12" s="137"/>
      <c r="L12" s="137"/>
      <c r="M12" s="138"/>
      <c r="N12" s="139"/>
      <c r="O12" s="134"/>
      <c r="P12" s="136"/>
      <c r="Q12" s="139"/>
      <c r="R12" s="135"/>
      <c r="S12" s="135"/>
      <c r="T12" s="135"/>
      <c r="U12" s="135"/>
      <c r="V12" s="135"/>
      <c r="W12" s="135"/>
      <c r="X12" s="135"/>
      <c r="Y12" s="135"/>
      <c r="Z12" s="139"/>
      <c r="AA12" s="41"/>
    </row>
    <row r="13" spans="1:27">
      <c r="B13" s="924" t="s">
        <v>279</v>
      </c>
      <c r="C13" s="157"/>
      <c r="D13" s="141"/>
      <c r="E13" s="141"/>
      <c r="F13" s="141"/>
      <c r="G13" s="142"/>
      <c r="H13" s="143"/>
      <c r="I13" s="144"/>
      <c r="J13" s="142"/>
      <c r="K13" s="143"/>
      <c r="L13" s="143"/>
      <c r="M13" s="144"/>
      <c r="N13" s="145"/>
      <c r="O13" s="140"/>
      <c r="P13" s="142"/>
      <c r="Q13" s="145"/>
      <c r="R13" s="141"/>
      <c r="S13" s="141"/>
      <c r="T13" s="141"/>
      <c r="U13" s="141"/>
      <c r="V13" s="141"/>
      <c r="W13" s="141"/>
      <c r="X13" s="141"/>
      <c r="Y13" s="141"/>
      <c r="Z13" s="145"/>
      <c r="AA13" s="46"/>
    </row>
    <row r="14" spans="1:27">
      <c r="B14" s="924"/>
      <c r="C14" s="155"/>
      <c r="D14" s="129"/>
      <c r="E14" s="129"/>
      <c r="F14" s="129"/>
      <c r="G14" s="130"/>
      <c r="H14" s="131"/>
      <c r="I14" s="132"/>
      <c r="J14" s="130"/>
      <c r="K14" s="131"/>
      <c r="L14" s="131"/>
      <c r="M14" s="132"/>
      <c r="N14" s="133"/>
      <c r="O14" s="128"/>
      <c r="P14" s="130"/>
      <c r="Q14" s="133"/>
      <c r="R14" s="129"/>
      <c r="S14" s="129"/>
      <c r="T14" s="129"/>
      <c r="U14" s="129"/>
      <c r="V14" s="129"/>
      <c r="W14" s="129"/>
      <c r="X14" s="129"/>
      <c r="Y14" s="129"/>
      <c r="Z14" s="133"/>
      <c r="AA14" s="46"/>
    </row>
    <row r="15" spans="1:27">
      <c r="B15" s="924"/>
      <c r="C15" s="155"/>
      <c r="D15" s="129"/>
      <c r="E15" s="129"/>
      <c r="F15" s="129"/>
      <c r="G15" s="130"/>
      <c r="H15" s="131"/>
      <c r="I15" s="132"/>
      <c r="J15" s="130"/>
      <c r="K15" s="131"/>
      <c r="L15" s="131"/>
      <c r="M15" s="132"/>
      <c r="N15" s="133"/>
      <c r="O15" s="128"/>
      <c r="P15" s="130"/>
      <c r="Q15" s="133"/>
      <c r="R15" s="129"/>
      <c r="S15" s="129"/>
      <c r="T15" s="129"/>
      <c r="U15" s="129"/>
      <c r="V15" s="129"/>
      <c r="W15" s="129"/>
      <c r="X15" s="129"/>
      <c r="Y15" s="129"/>
      <c r="Z15" s="133"/>
      <c r="AA15" s="46"/>
    </row>
    <row r="16" spans="1:27">
      <c r="B16" s="925"/>
      <c r="C16" s="158"/>
      <c r="D16" s="146"/>
      <c r="E16" s="146"/>
      <c r="F16" s="146"/>
      <c r="G16" s="147"/>
      <c r="H16" s="148"/>
      <c r="I16" s="149"/>
      <c r="J16" s="147"/>
      <c r="K16" s="148"/>
      <c r="L16" s="148"/>
      <c r="M16" s="149"/>
      <c r="N16" s="150"/>
      <c r="O16" s="153"/>
      <c r="P16" s="147"/>
      <c r="Q16" s="150"/>
      <c r="R16" s="146"/>
      <c r="S16" s="146"/>
      <c r="T16" s="146"/>
      <c r="U16" s="146"/>
      <c r="V16" s="146"/>
      <c r="W16" s="146"/>
      <c r="X16" s="146"/>
      <c r="Y16" s="146"/>
      <c r="Z16" s="150"/>
      <c r="AA16" s="46"/>
    </row>
    <row r="17" spans="2:27" ht="12.95" customHeight="1">
      <c r="B17" s="924" t="s">
        <v>280</v>
      </c>
      <c r="C17" s="157"/>
      <c r="D17" s="141"/>
      <c r="E17" s="141"/>
      <c r="F17" s="141"/>
      <c r="G17" s="142"/>
      <c r="H17" s="143"/>
      <c r="I17" s="144"/>
      <c r="J17" s="142"/>
      <c r="K17" s="143"/>
      <c r="L17" s="143"/>
      <c r="M17" s="144"/>
      <c r="N17" s="145"/>
      <c r="O17" s="140"/>
      <c r="P17" s="142"/>
      <c r="Q17" s="145"/>
      <c r="R17" s="141"/>
      <c r="S17" s="141"/>
      <c r="T17" s="141"/>
      <c r="U17" s="141"/>
      <c r="V17" s="141"/>
      <c r="W17" s="141"/>
      <c r="X17" s="141"/>
      <c r="Y17" s="141"/>
      <c r="Z17" s="145"/>
      <c r="AA17" s="46"/>
    </row>
    <row r="18" spans="2:27">
      <c r="B18" s="924"/>
      <c r="C18" s="155"/>
      <c r="D18" s="129"/>
      <c r="E18" s="129"/>
      <c r="F18" s="129"/>
      <c r="G18" s="130"/>
      <c r="H18" s="131"/>
      <c r="I18" s="132"/>
      <c r="J18" s="130"/>
      <c r="K18" s="131"/>
      <c r="L18" s="131"/>
      <c r="M18" s="132"/>
      <c r="N18" s="133"/>
      <c r="O18" s="128"/>
      <c r="P18" s="130"/>
      <c r="Q18" s="133"/>
      <c r="R18" s="129"/>
      <c r="S18" s="129"/>
      <c r="T18" s="129"/>
      <c r="U18" s="129"/>
      <c r="V18" s="129"/>
      <c r="W18" s="129"/>
      <c r="X18" s="129"/>
      <c r="Y18" s="129"/>
      <c r="Z18" s="133"/>
      <c r="AA18" s="46"/>
    </row>
    <row r="19" spans="2:27">
      <c r="B19" s="924"/>
      <c r="C19" s="155"/>
      <c r="D19" s="129"/>
      <c r="E19" s="129"/>
      <c r="F19" s="129"/>
      <c r="G19" s="130"/>
      <c r="H19" s="131"/>
      <c r="I19" s="132"/>
      <c r="J19" s="130"/>
      <c r="K19" s="131"/>
      <c r="L19" s="131"/>
      <c r="M19" s="132"/>
      <c r="N19" s="133"/>
      <c r="O19" s="128"/>
      <c r="P19" s="130"/>
      <c r="Q19" s="133"/>
      <c r="R19" s="129"/>
      <c r="S19" s="129"/>
      <c r="T19" s="129"/>
      <c r="U19" s="129"/>
      <c r="V19" s="129"/>
      <c r="W19" s="129"/>
      <c r="X19" s="129"/>
      <c r="Y19" s="129"/>
      <c r="Z19" s="133"/>
      <c r="AA19" s="46"/>
    </row>
    <row r="20" spans="2:27">
      <c r="B20" s="925"/>
      <c r="C20" s="156"/>
      <c r="D20" s="135"/>
      <c r="E20" s="135"/>
      <c r="F20" s="135"/>
      <c r="G20" s="136"/>
      <c r="H20" s="137"/>
      <c r="I20" s="138"/>
      <c r="J20" s="136"/>
      <c r="K20" s="137"/>
      <c r="L20" s="137"/>
      <c r="M20" s="138"/>
      <c r="N20" s="139"/>
      <c r="O20" s="134"/>
      <c r="P20" s="136"/>
      <c r="Q20" s="139"/>
      <c r="R20" s="135"/>
      <c r="S20" s="135"/>
      <c r="T20" s="135"/>
      <c r="U20" s="135"/>
      <c r="V20" s="135"/>
      <c r="W20" s="135"/>
      <c r="X20" s="135"/>
      <c r="Y20" s="135"/>
      <c r="Z20" s="139"/>
      <c r="AA20" s="46"/>
    </row>
    <row r="21" spans="2:27" ht="12.95" customHeight="1">
      <c r="B21" s="924" t="s">
        <v>281</v>
      </c>
      <c r="C21" s="157"/>
      <c r="D21" s="141"/>
      <c r="E21" s="141"/>
      <c r="F21" s="141"/>
      <c r="G21" s="142"/>
      <c r="H21" s="143"/>
      <c r="I21" s="144"/>
      <c r="J21" s="142"/>
      <c r="K21" s="143"/>
      <c r="L21" s="143"/>
      <c r="M21" s="144"/>
      <c r="N21" s="145"/>
      <c r="O21" s="140"/>
      <c r="P21" s="142"/>
      <c r="Q21" s="145"/>
      <c r="R21" s="141"/>
      <c r="S21" s="141"/>
      <c r="T21" s="141"/>
      <c r="U21" s="141"/>
      <c r="V21" s="141"/>
      <c r="W21" s="141"/>
      <c r="X21" s="141"/>
      <c r="Y21" s="141"/>
      <c r="Z21" s="145"/>
      <c r="AA21" s="46"/>
    </row>
    <row r="22" spans="2:27">
      <c r="B22" s="924"/>
      <c r="C22" s="155"/>
      <c r="D22" s="129"/>
      <c r="E22" s="129"/>
      <c r="F22" s="129"/>
      <c r="G22" s="130"/>
      <c r="H22" s="131"/>
      <c r="I22" s="132"/>
      <c r="J22" s="130"/>
      <c r="K22" s="131"/>
      <c r="L22" s="131"/>
      <c r="M22" s="132"/>
      <c r="N22" s="133"/>
      <c r="O22" s="128"/>
      <c r="P22" s="130"/>
      <c r="Q22" s="133"/>
      <c r="R22" s="129"/>
      <c r="S22" s="129"/>
      <c r="T22" s="129"/>
      <c r="U22" s="129"/>
      <c r="V22" s="129"/>
      <c r="W22" s="129"/>
      <c r="X22" s="129"/>
      <c r="Y22" s="129"/>
      <c r="Z22" s="133"/>
      <c r="AA22" s="46"/>
    </row>
    <row r="23" spans="2:27">
      <c r="B23" s="924"/>
      <c r="C23" s="155"/>
      <c r="D23" s="129"/>
      <c r="E23" s="129"/>
      <c r="F23" s="129"/>
      <c r="G23" s="130"/>
      <c r="H23" s="131"/>
      <c r="I23" s="132"/>
      <c r="J23" s="130"/>
      <c r="K23" s="131"/>
      <c r="L23" s="131"/>
      <c r="M23" s="132"/>
      <c r="N23" s="133"/>
      <c r="O23" s="128"/>
      <c r="P23" s="130"/>
      <c r="Q23" s="133"/>
      <c r="R23" s="129"/>
      <c r="S23" s="129"/>
      <c r="T23" s="129"/>
      <c r="U23" s="129"/>
      <c r="V23" s="129"/>
      <c r="W23" s="129"/>
      <c r="X23" s="129"/>
      <c r="Y23" s="129"/>
      <c r="Z23" s="133"/>
      <c r="AA23" s="46"/>
    </row>
    <row r="24" spans="2:27">
      <c r="B24" s="925"/>
      <c r="C24" s="156"/>
      <c r="D24" s="135"/>
      <c r="E24" s="135"/>
      <c r="F24" s="135"/>
      <c r="G24" s="136"/>
      <c r="H24" s="137"/>
      <c r="I24" s="138"/>
      <c r="J24" s="136"/>
      <c r="K24" s="137"/>
      <c r="L24" s="137"/>
      <c r="M24" s="138"/>
      <c r="N24" s="139"/>
      <c r="O24" s="134"/>
      <c r="P24" s="136"/>
      <c r="Q24" s="139"/>
      <c r="R24" s="135"/>
      <c r="S24" s="135"/>
      <c r="T24" s="135"/>
      <c r="U24" s="135"/>
      <c r="V24" s="135"/>
      <c r="W24" s="135"/>
      <c r="X24" s="135"/>
      <c r="Y24" s="135"/>
      <c r="Z24" s="139"/>
      <c r="AA24" s="46"/>
    </row>
    <row r="25" spans="2:27">
      <c r="B25" s="924" t="s">
        <v>282</v>
      </c>
      <c r="C25" s="157"/>
      <c r="D25" s="141"/>
      <c r="E25" s="141"/>
      <c r="F25" s="141"/>
      <c r="G25" s="142"/>
      <c r="H25" s="143"/>
      <c r="I25" s="144"/>
      <c r="J25" s="142"/>
      <c r="K25" s="143"/>
      <c r="L25" s="143"/>
      <c r="M25" s="144"/>
      <c r="N25" s="145"/>
      <c r="O25" s="140"/>
      <c r="P25" s="142"/>
      <c r="Q25" s="145"/>
      <c r="R25" s="141"/>
      <c r="S25" s="141"/>
      <c r="T25" s="141"/>
      <c r="U25" s="141"/>
      <c r="V25" s="141"/>
      <c r="W25" s="141"/>
      <c r="X25" s="141"/>
      <c r="Y25" s="141"/>
      <c r="Z25" s="145"/>
      <c r="AA25" s="46"/>
    </row>
    <row r="26" spans="2:27">
      <c r="B26" s="924"/>
      <c r="C26" s="155"/>
      <c r="D26" s="129"/>
      <c r="E26" s="129"/>
      <c r="F26" s="129"/>
      <c r="G26" s="130"/>
      <c r="H26" s="131"/>
      <c r="I26" s="132"/>
      <c r="J26" s="130"/>
      <c r="K26" s="131"/>
      <c r="L26" s="131"/>
      <c r="M26" s="132"/>
      <c r="N26" s="133"/>
      <c r="O26" s="128"/>
      <c r="P26" s="130"/>
      <c r="Q26" s="133"/>
      <c r="R26" s="129"/>
      <c r="S26" s="129"/>
      <c r="T26" s="129"/>
      <c r="U26" s="129"/>
      <c r="V26" s="129"/>
      <c r="W26" s="129"/>
      <c r="X26" s="129"/>
      <c r="Y26" s="129"/>
      <c r="Z26" s="133"/>
      <c r="AA26" s="46"/>
    </row>
    <row r="27" spans="2:27">
      <c r="B27" s="924"/>
      <c r="C27" s="155"/>
      <c r="D27" s="129"/>
      <c r="E27" s="129"/>
      <c r="F27" s="129"/>
      <c r="G27" s="130"/>
      <c r="H27" s="131"/>
      <c r="I27" s="132"/>
      <c r="J27" s="130"/>
      <c r="K27" s="131"/>
      <c r="L27" s="131"/>
      <c r="M27" s="132"/>
      <c r="N27" s="133"/>
      <c r="O27" s="128"/>
      <c r="P27" s="130"/>
      <c r="Q27" s="133"/>
      <c r="R27" s="129"/>
      <c r="S27" s="129"/>
      <c r="T27" s="129"/>
      <c r="U27" s="129"/>
      <c r="V27" s="129"/>
      <c r="W27" s="129"/>
      <c r="X27" s="129"/>
      <c r="Y27" s="129"/>
      <c r="Z27" s="133"/>
      <c r="AA27" s="46"/>
    </row>
    <row r="28" spans="2:27">
      <c r="B28" s="925"/>
      <c r="C28" s="156"/>
      <c r="D28" s="135"/>
      <c r="E28" s="135"/>
      <c r="F28" s="135"/>
      <c r="G28" s="136"/>
      <c r="H28" s="137"/>
      <c r="I28" s="138"/>
      <c r="J28" s="136"/>
      <c r="K28" s="137"/>
      <c r="L28" s="137"/>
      <c r="M28" s="138"/>
      <c r="N28" s="139"/>
      <c r="O28" s="134"/>
      <c r="P28" s="136"/>
      <c r="Q28" s="139"/>
      <c r="R28" s="135"/>
      <c r="S28" s="135"/>
      <c r="T28" s="135"/>
      <c r="U28" s="135"/>
      <c r="V28" s="135"/>
      <c r="W28" s="135"/>
      <c r="X28" s="135"/>
      <c r="Y28" s="135"/>
      <c r="Z28" s="139"/>
      <c r="AA28" s="46"/>
    </row>
    <row r="29" spans="2:27">
      <c r="B29" s="923" t="s">
        <v>283</v>
      </c>
      <c r="C29" s="157"/>
      <c r="D29" s="141"/>
      <c r="E29" s="141"/>
      <c r="F29" s="141"/>
      <c r="G29" s="142"/>
      <c r="H29" s="143"/>
      <c r="I29" s="144"/>
      <c r="J29" s="142"/>
      <c r="K29" s="143"/>
      <c r="L29" s="143"/>
      <c r="M29" s="144"/>
      <c r="N29" s="145"/>
      <c r="O29" s="140"/>
      <c r="P29" s="142"/>
      <c r="Q29" s="145"/>
      <c r="R29" s="141"/>
      <c r="S29" s="141"/>
      <c r="T29" s="141"/>
      <c r="U29" s="141"/>
      <c r="V29" s="141"/>
      <c r="W29" s="141"/>
      <c r="X29" s="141"/>
      <c r="Y29" s="141"/>
      <c r="Z29" s="145"/>
      <c r="AA29" s="46"/>
    </row>
    <row r="30" spans="2:27">
      <c r="B30" s="924"/>
      <c r="C30" s="155"/>
      <c r="D30" s="129"/>
      <c r="E30" s="129"/>
      <c r="F30" s="129"/>
      <c r="G30" s="130"/>
      <c r="H30" s="131"/>
      <c r="I30" s="132"/>
      <c r="J30" s="130"/>
      <c r="K30" s="131"/>
      <c r="L30" s="131"/>
      <c r="M30" s="132"/>
      <c r="N30" s="133"/>
      <c r="O30" s="128"/>
      <c r="P30" s="130"/>
      <c r="Q30" s="133"/>
      <c r="R30" s="129"/>
      <c r="S30" s="129"/>
      <c r="T30" s="129"/>
      <c r="U30" s="129"/>
      <c r="V30" s="129"/>
      <c r="W30" s="129"/>
      <c r="X30" s="129"/>
      <c r="Y30" s="129"/>
      <c r="Z30" s="133"/>
      <c r="AA30" s="46"/>
    </row>
    <row r="31" spans="2:27">
      <c r="B31" s="924"/>
      <c r="C31" s="155"/>
      <c r="D31" s="129"/>
      <c r="E31" s="129"/>
      <c r="F31" s="129"/>
      <c r="G31" s="130"/>
      <c r="H31" s="131"/>
      <c r="I31" s="132"/>
      <c r="J31" s="130"/>
      <c r="K31" s="131"/>
      <c r="L31" s="131"/>
      <c r="M31" s="132"/>
      <c r="N31" s="133"/>
      <c r="O31" s="128"/>
      <c r="P31" s="130"/>
      <c r="Q31" s="133"/>
      <c r="R31" s="129"/>
      <c r="S31" s="129"/>
      <c r="T31" s="129"/>
      <c r="U31" s="129"/>
      <c r="V31" s="129"/>
      <c r="W31" s="129"/>
      <c r="X31" s="129"/>
      <c r="Y31" s="129"/>
      <c r="Z31" s="133"/>
      <c r="AA31" s="46"/>
    </row>
    <row r="32" spans="2:27">
      <c r="B32" s="925"/>
      <c r="C32" s="156"/>
      <c r="D32" s="135"/>
      <c r="E32" s="135"/>
      <c r="F32" s="135"/>
      <c r="G32" s="136"/>
      <c r="H32" s="137"/>
      <c r="I32" s="138"/>
      <c r="J32" s="136"/>
      <c r="K32" s="137"/>
      <c r="L32" s="137"/>
      <c r="M32" s="138"/>
      <c r="N32" s="139"/>
      <c r="O32" s="134"/>
      <c r="P32" s="136"/>
      <c r="Q32" s="139"/>
      <c r="R32" s="135"/>
      <c r="S32" s="135"/>
      <c r="T32" s="135"/>
      <c r="U32" s="135"/>
      <c r="V32" s="135"/>
      <c r="W32" s="135"/>
      <c r="X32" s="135"/>
      <c r="Y32" s="135"/>
      <c r="Z32" s="139"/>
      <c r="AA32" s="46"/>
    </row>
    <row r="33" spans="2:27">
      <c r="B33" s="924" t="s">
        <v>284</v>
      </c>
      <c r="C33" s="157"/>
      <c r="D33" s="141"/>
      <c r="E33" s="141"/>
      <c r="F33" s="141"/>
      <c r="G33" s="142"/>
      <c r="H33" s="143"/>
      <c r="I33" s="144"/>
      <c r="J33" s="142"/>
      <c r="K33" s="143"/>
      <c r="L33" s="143"/>
      <c r="M33" s="144"/>
      <c r="N33" s="145"/>
      <c r="O33" s="140"/>
      <c r="P33" s="142"/>
      <c r="Q33" s="145"/>
      <c r="R33" s="141"/>
      <c r="S33" s="141"/>
      <c r="T33" s="141"/>
      <c r="U33" s="141"/>
      <c r="V33" s="141"/>
      <c r="W33" s="141"/>
      <c r="X33" s="141"/>
      <c r="Y33" s="141"/>
      <c r="Z33" s="145"/>
      <c r="AA33" s="46"/>
    </row>
    <row r="34" spans="2:27">
      <c r="B34" s="924"/>
      <c r="C34" s="155"/>
      <c r="D34" s="129"/>
      <c r="E34" s="129"/>
      <c r="F34" s="129"/>
      <c r="G34" s="130"/>
      <c r="H34" s="131"/>
      <c r="I34" s="132"/>
      <c r="J34" s="130"/>
      <c r="K34" s="131"/>
      <c r="L34" s="131"/>
      <c r="M34" s="132"/>
      <c r="N34" s="133"/>
      <c r="O34" s="128"/>
      <c r="P34" s="130"/>
      <c r="Q34" s="133"/>
      <c r="R34" s="129"/>
      <c r="S34" s="129"/>
      <c r="T34" s="129"/>
      <c r="U34" s="129"/>
      <c r="V34" s="129"/>
      <c r="W34" s="129"/>
      <c r="X34" s="129"/>
      <c r="Y34" s="129"/>
      <c r="Z34" s="133"/>
      <c r="AA34" s="46"/>
    </row>
    <row r="35" spans="2:27">
      <c r="B35" s="924"/>
      <c r="C35" s="155"/>
      <c r="D35" s="129"/>
      <c r="E35" s="129"/>
      <c r="F35" s="129"/>
      <c r="G35" s="130"/>
      <c r="H35" s="131"/>
      <c r="I35" s="132"/>
      <c r="J35" s="130"/>
      <c r="K35" s="131"/>
      <c r="L35" s="131"/>
      <c r="M35" s="132"/>
      <c r="N35" s="133"/>
      <c r="O35" s="128"/>
      <c r="P35" s="130"/>
      <c r="Q35" s="133"/>
      <c r="R35" s="129"/>
      <c r="S35" s="129"/>
      <c r="T35" s="129"/>
      <c r="U35" s="129"/>
      <c r="V35" s="129"/>
      <c r="W35" s="129"/>
      <c r="X35" s="129"/>
      <c r="Y35" s="129"/>
      <c r="Z35" s="133"/>
      <c r="AA35" s="46"/>
    </row>
    <row r="36" spans="2:27">
      <c r="B36" s="925"/>
      <c r="C36" s="156"/>
      <c r="D36" s="135"/>
      <c r="E36" s="135"/>
      <c r="F36" s="135"/>
      <c r="G36" s="136"/>
      <c r="H36" s="137"/>
      <c r="I36" s="138"/>
      <c r="J36" s="136"/>
      <c r="K36" s="137"/>
      <c r="L36" s="137"/>
      <c r="M36" s="138"/>
      <c r="N36" s="139"/>
      <c r="O36" s="134"/>
      <c r="P36" s="136"/>
      <c r="Q36" s="139"/>
      <c r="R36" s="135"/>
      <c r="S36" s="135"/>
      <c r="T36" s="135"/>
      <c r="U36" s="135"/>
      <c r="V36" s="135"/>
      <c r="W36" s="135"/>
      <c r="X36" s="135"/>
      <c r="Y36" s="135"/>
      <c r="Z36" s="139"/>
      <c r="AA36" s="46"/>
    </row>
    <row r="37" spans="2:27">
      <c r="B37" s="923" t="s">
        <v>285</v>
      </c>
      <c r="C37" s="157"/>
      <c r="D37" s="141"/>
      <c r="E37" s="141"/>
      <c r="F37" s="141"/>
      <c r="G37" s="142"/>
      <c r="H37" s="143"/>
      <c r="I37" s="144"/>
      <c r="J37" s="142"/>
      <c r="K37" s="143"/>
      <c r="L37" s="143"/>
      <c r="M37" s="144"/>
      <c r="N37" s="145"/>
      <c r="O37" s="140"/>
      <c r="P37" s="142"/>
      <c r="Q37" s="145"/>
      <c r="R37" s="141"/>
      <c r="S37" s="141"/>
      <c r="T37" s="141"/>
      <c r="U37" s="141"/>
      <c r="V37" s="141"/>
      <c r="W37" s="141"/>
      <c r="X37" s="141"/>
      <c r="Y37" s="141"/>
      <c r="Z37" s="145"/>
      <c r="AA37" s="46"/>
    </row>
    <row r="38" spans="2:27">
      <c r="B38" s="924"/>
      <c r="C38" s="155"/>
      <c r="D38" s="129"/>
      <c r="E38" s="129"/>
      <c r="F38" s="129"/>
      <c r="G38" s="130"/>
      <c r="H38" s="131"/>
      <c r="I38" s="132"/>
      <c r="J38" s="130"/>
      <c r="K38" s="131"/>
      <c r="L38" s="131"/>
      <c r="M38" s="132"/>
      <c r="N38" s="133"/>
      <c r="O38" s="128"/>
      <c r="P38" s="130"/>
      <c r="Q38" s="133"/>
      <c r="R38" s="129"/>
      <c r="S38" s="129"/>
      <c r="T38" s="129"/>
      <c r="U38" s="129"/>
      <c r="V38" s="129"/>
      <c r="W38" s="129"/>
      <c r="X38" s="129"/>
      <c r="Y38" s="129"/>
      <c r="Z38" s="133"/>
      <c r="AA38" s="46"/>
    </row>
    <row r="39" spans="2:27">
      <c r="B39" s="924"/>
      <c r="C39" s="155"/>
      <c r="D39" s="129"/>
      <c r="E39" s="129"/>
      <c r="F39" s="129"/>
      <c r="G39" s="130"/>
      <c r="H39" s="131"/>
      <c r="I39" s="132"/>
      <c r="J39" s="130"/>
      <c r="K39" s="131"/>
      <c r="L39" s="131"/>
      <c r="M39" s="132"/>
      <c r="N39" s="133"/>
      <c r="O39" s="128"/>
      <c r="P39" s="130"/>
      <c r="Q39" s="133"/>
      <c r="R39" s="129"/>
      <c r="S39" s="129"/>
      <c r="T39" s="129"/>
      <c r="U39" s="129"/>
      <c r="V39" s="129"/>
      <c r="W39" s="129"/>
      <c r="X39" s="129"/>
      <c r="Y39" s="129"/>
      <c r="Z39" s="133"/>
      <c r="AA39" s="46"/>
    </row>
    <row r="40" spans="2:27">
      <c r="B40" s="925"/>
      <c r="C40" s="156"/>
      <c r="D40" s="135"/>
      <c r="E40" s="135"/>
      <c r="F40" s="135"/>
      <c r="G40" s="136"/>
      <c r="H40" s="137"/>
      <c r="I40" s="138"/>
      <c r="J40" s="136"/>
      <c r="K40" s="137"/>
      <c r="L40" s="137"/>
      <c r="M40" s="138"/>
      <c r="N40" s="139"/>
      <c r="O40" s="134"/>
      <c r="P40" s="136"/>
      <c r="Q40" s="139"/>
      <c r="R40" s="135"/>
      <c r="S40" s="135"/>
      <c r="T40" s="135"/>
      <c r="U40" s="135"/>
      <c r="V40" s="135"/>
      <c r="W40" s="135"/>
      <c r="X40" s="135"/>
      <c r="Y40" s="135"/>
      <c r="Z40" s="139"/>
      <c r="AA40" s="46"/>
    </row>
    <row r="41" spans="2:27">
      <c r="B41" s="923" t="s">
        <v>286</v>
      </c>
      <c r="C41" s="157"/>
      <c r="D41" s="141"/>
      <c r="E41" s="141"/>
      <c r="F41" s="141"/>
      <c r="G41" s="142"/>
      <c r="H41" s="143"/>
      <c r="I41" s="144"/>
      <c r="J41" s="142"/>
      <c r="K41" s="143"/>
      <c r="L41" s="143"/>
      <c r="M41" s="144"/>
      <c r="N41" s="145"/>
      <c r="O41" s="140"/>
      <c r="P41" s="142"/>
      <c r="Q41" s="145"/>
      <c r="R41" s="141"/>
      <c r="S41" s="141"/>
      <c r="T41" s="141"/>
      <c r="U41" s="141"/>
      <c r="V41" s="141"/>
      <c r="W41" s="141"/>
      <c r="X41" s="141"/>
      <c r="Y41" s="141"/>
      <c r="Z41" s="145"/>
      <c r="AA41" s="46"/>
    </row>
    <row r="42" spans="2:27">
      <c r="B42" s="924"/>
      <c r="C42" s="155"/>
      <c r="D42" s="129"/>
      <c r="E42" s="129"/>
      <c r="F42" s="129"/>
      <c r="G42" s="130"/>
      <c r="H42" s="131"/>
      <c r="I42" s="132"/>
      <c r="J42" s="130"/>
      <c r="K42" s="131"/>
      <c r="L42" s="131"/>
      <c r="M42" s="132"/>
      <c r="N42" s="133"/>
      <c r="O42" s="128"/>
      <c r="P42" s="130"/>
      <c r="Q42" s="133"/>
      <c r="R42" s="129"/>
      <c r="S42" s="129"/>
      <c r="T42" s="129"/>
      <c r="U42" s="129"/>
      <c r="V42" s="129"/>
      <c r="W42" s="129"/>
      <c r="X42" s="129"/>
      <c r="Y42" s="129"/>
      <c r="Z42" s="133"/>
      <c r="AA42" s="46"/>
    </row>
    <row r="43" spans="2:27">
      <c r="B43" s="924"/>
      <c r="C43" s="155"/>
      <c r="D43" s="129"/>
      <c r="E43" s="129"/>
      <c r="F43" s="129"/>
      <c r="G43" s="130"/>
      <c r="H43" s="131"/>
      <c r="I43" s="132"/>
      <c r="J43" s="130"/>
      <c r="K43" s="131"/>
      <c r="L43" s="131"/>
      <c r="M43" s="132"/>
      <c r="N43" s="133"/>
      <c r="O43" s="128"/>
      <c r="P43" s="130"/>
      <c r="Q43" s="133"/>
      <c r="R43" s="129"/>
      <c r="S43" s="129"/>
      <c r="T43" s="129"/>
      <c r="U43" s="129"/>
      <c r="V43" s="129"/>
      <c r="W43" s="129"/>
      <c r="X43" s="129"/>
      <c r="Y43" s="129"/>
      <c r="Z43" s="133"/>
      <c r="AA43" s="46"/>
    </row>
    <row r="44" spans="2:27">
      <c r="B44" s="925"/>
      <c r="C44" s="156"/>
      <c r="D44" s="135"/>
      <c r="E44" s="135"/>
      <c r="F44" s="135"/>
      <c r="G44" s="136"/>
      <c r="H44" s="137"/>
      <c r="I44" s="138"/>
      <c r="J44" s="136"/>
      <c r="K44" s="137"/>
      <c r="L44" s="137"/>
      <c r="M44" s="138"/>
      <c r="N44" s="139"/>
      <c r="O44" s="134"/>
      <c r="P44" s="136"/>
      <c r="Q44" s="139"/>
      <c r="R44" s="135"/>
      <c r="S44" s="135"/>
      <c r="T44" s="135"/>
      <c r="U44" s="135"/>
      <c r="V44" s="135"/>
      <c r="W44" s="135"/>
      <c r="X44" s="135"/>
      <c r="Y44" s="135"/>
      <c r="Z44" s="139"/>
      <c r="AA44" s="46"/>
    </row>
    <row r="45" spans="2:27">
      <c r="B45" s="923" t="s">
        <v>287</v>
      </c>
      <c r="C45" s="157"/>
      <c r="D45" s="141"/>
      <c r="E45" s="141"/>
      <c r="F45" s="141"/>
      <c r="G45" s="142"/>
      <c r="H45" s="143"/>
      <c r="I45" s="144"/>
      <c r="J45" s="142"/>
      <c r="K45" s="143"/>
      <c r="L45" s="143"/>
      <c r="M45" s="144"/>
      <c r="N45" s="145"/>
      <c r="O45" s="140"/>
      <c r="P45" s="142"/>
      <c r="Q45" s="145"/>
      <c r="R45" s="141"/>
      <c r="S45" s="141"/>
      <c r="T45" s="141"/>
      <c r="U45" s="141"/>
      <c r="V45" s="141"/>
      <c r="W45" s="141"/>
      <c r="X45" s="141"/>
      <c r="Y45" s="141"/>
      <c r="Z45" s="145"/>
      <c r="AA45" s="46"/>
    </row>
    <row r="46" spans="2:27">
      <c r="B46" s="924"/>
      <c r="C46" s="155"/>
      <c r="D46" s="129"/>
      <c r="E46" s="129"/>
      <c r="F46" s="129"/>
      <c r="G46" s="130"/>
      <c r="H46" s="131"/>
      <c r="I46" s="132"/>
      <c r="J46" s="130"/>
      <c r="K46" s="131"/>
      <c r="L46" s="131"/>
      <c r="M46" s="132"/>
      <c r="N46" s="133"/>
      <c r="O46" s="128"/>
      <c r="P46" s="130"/>
      <c r="Q46" s="133"/>
      <c r="R46" s="129"/>
      <c r="S46" s="129"/>
      <c r="T46" s="129"/>
      <c r="U46" s="129"/>
      <c r="V46" s="129"/>
      <c r="W46" s="129"/>
      <c r="X46" s="129"/>
      <c r="Y46" s="129"/>
      <c r="Z46" s="133"/>
      <c r="AA46" s="46"/>
    </row>
    <row r="47" spans="2:27">
      <c r="B47" s="924"/>
      <c r="C47" s="155"/>
      <c r="D47" s="129"/>
      <c r="E47" s="129"/>
      <c r="F47" s="129"/>
      <c r="G47" s="130"/>
      <c r="H47" s="131"/>
      <c r="I47" s="132"/>
      <c r="J47" s="130"/>
      <c r="K47" s="131"/>
      <c r="L47" s="131"/>
      <c r="M47" s="132"/>
      <c r="N47" s="133"/>
      <c r="O47" s="128"/>
      <c r="P47" s="130"/>
      <c r="Q47" s="133"/>
      <c r="R47" s="129"/>
      <c r="S47" s="129"/>
      <c r="T47" s="129"/>
      <c r="U47" s="129"/>
      <c r="V47" s="129"/>
      <c r="W47" s="129"/>
      <c r="X47" s="129"/>
      <c r="Y47" s="129"/>
      <c r="Z47" s="133"/>
      <c r="AA47" s="46"/>
    </row>
    <row r="48" spans="2:27">
      <c r="B48" s="925"/>
      <c r="C48" s="156"/>
      <c r="D48" s="135"/>
      <c r="E48" s="135"/>
      <c r="F48" s="135"/>
      <c r="G48" s="136"/>
      <c r="H48" s="137"/>
      <c r="I48" s="138"/>
      <c r="J48" s="136"/>
      <c r="K48" s="137"/>
      <c r="L48" s="137"/>
      <c r="M48" s="138"/>
      <c r="N48" s="139"/>
      <c r="O48" s="134"/>
      <c r="P48" s="136"/>
      <c r="Q48" s="139"/>
      <c r="R48" s="135"/>
      <c r="S48" s="135"/>
      <c r="T48" s="135"/>
      <c r="U48" s="135"/>
      <c r="V48" s="135"/>
      <c r="W48" s="135"/>
      <c r="X48" s="135"/>
      <c r="Y48" s="135"/>
      <c r="Z48" s="139"/>
      <c r="AA48" s="46"/>
    </row>
    <row r="49" spans="2:27">
      <c r="B49" s="923" t="s">
        <v>288</v>
      </c>
      <c r="C49" s="157"/>
      <c r="D49" s="141"/>
      <c r="E49" s="141"/>
      <c r="F49" s="141"/>
      <c r="G49" s="142"/>
      <c r="H49" s="143"/>
      <c r="I49" s="144"/>
      <c r="J49" s="142"/>
      <c r="K49" s="143"/>
      <c r="L49" s="143"/>
      <c r="M49" s="144"/>
      <c r="N49" s="145"/>
      <c r="O49" s="140"/>
      <c r="P49" s="142"/>
      <c r="Q49" s="145"/>
      <c r="R49" s="141"/>
      <c r="S49" s="141"/>
      <c r="T49" s="141"/>
      <c r="U49" s="141"/>
      <c r="V49" s="141"/>
      <c r="W49" s="141"/>
      <c r="X49" s="141"/>
      <c r="Y49" s="141"/>
      <c r="Z49" s="145"/>
      <c r="AA49" s="46"/>
    </row>
    <row r="50" spans="2:27">
      <c r="B50" s="924"/>
      <c r="C50" s="155"/>
      <c r="D50" s="129"/>
      <c r="E50" s="129"/>
      <c r="F50" s="129"/>
      <c r="G50" s="130"/>
      <c r="H50" s="131"/>
      <c r="I50" s="132"/>
      <c r="J50" s="130"/>
      <c r="K50" s="131"/>
      <c r="L50" s="131"/>
      <c r="M50" s="132"/>
      <c r="N50" s="133"/>
      <c r="O50" s="128"/>
      <c r="P50" s="130"/>
      <c r="Q50" s="133"/>
      <c r="R50" s="129"/>
      <c r="S50" s="129"/>
      <c r="T50" s="129"/>
      <c r="U50" s="129"/>
      <c r="V50" s="129"/>
      <c r="W50" s="129"/>
      <c r="X50" s="129"/>
      <c r="Y50" s="129"/>
      <c r="Z50" s="133"/>
      <c r="AA50" s="46"/>
    </row>
    <row r="51" spans="2:27">
      <c r="B51" s="924"/>
      <c r="C51" s="155"/>
      <c r="D51" s="129"/>
      <c r="E51" s="129"/>
      <c r="F51" s="129"/>
      <c r="G51" s="130"/>
      <c r="H51" s="131"/>
      <c r="I51" s="132"/>
      <c r="J51" s="130"/>
      <c r="K51" s="131"/>
      <c r="L51" s="131"/>
      <c r="M51" s="132"/>
      <c r="N51" s="133"/>
      <c r="O51" s="128"/>
      <c r="P51" s="130"/>
      <c r="Q51" s="133"/>
      <c r="R51" s="129"/>
      <c r="S51" s="129"/>
      <c r="T51" s="129"/>
      <c r="U51" s="129"/>
      <c r="V51" s="129"/>
      <c r="W51" s="129"/>
      <c r="X51" s="129"/>
      <c r="Y51" s="129"/>
      <c r="Z51" s="133"/>
      <c r="AA51" s="46"/>
    </row>
    <row r="52" spans="2:27">
      <c r="B52" s="925"/>
      <c r="C52" s="158"/>
      <c r="D52" s="146"/>
      <c r="E52" s="146"/>
      <c r="F52" s="146"/>
      <c r="G52" s="147"/>
      <c r="H52" s="148"/>
      <c r="I52" s="149"/>
      <c r="J52" s="147"/>
      <c r="K52" s="148"/>
      <c r="L52" s="148"/>
      <c r="M52" s="149"/>
      <c r="N52" s="150"/>
      <c r="O52" s="153"/>
      <c r="P52" s="147"/>
      <c r="Q52" s="150"/>
      <c r="R52" s="146"/>
      <c r="S52" s="146"/>
      <c r="T52" s="146"/>
      <c r="U52" s="146"/>
      <c r="V52" s="146"/>
      <c r="W52" s="146"/>
      <c r="X52" s="146"/>
      <c r="Y52" s="146"/>
      <c r="Z52" s="150"/>
      <c r="AA52" s="46"/>
    </row>
    <row r="53" spans="2:27">
      <c r="B53" s="923" t="s">
        <v>289</v>
      </c>
      <c r="C53" s="157"/>
      <c r="D53" s="141"/>
      <c r="E53" s="141"/>
      <c r="F53" s="141"/>
      <c r="G53" s="142"/>
      <c r="H53" s="143"/>
      <c r="I53" s="144"/>
      <c r="J53" s="142"/>
      <c r="K53" s="143"/>
      <c r="L53" s="143"/>
      <c r="M53" s="144"/>
      <c r="N53" s="145"/>
      <c r="O53" s="140"/>
      <c r="P53" s="142"/>
      <c r="Q53" s="145"/>
      <c r="R53" s="141"/>
      <c r="S53" s="141"/>
      <c r="T53" s="141"/>
      <c r="U53" s="141"/>
      <c r="V53" s="141"/>
      <c r="W53" s="141"/>
      <c r="X53" s="141"/>
      <c r="Y53" s="141"/>
      <c r="Z53" s="145"/>
      <c r="AA53" s="46"/>
    </row>
    <row r="54" spans="2:27">
      <c r="B54" s="924"/>
      <c r="C54" s="155"/>
      <c r="D54" s="129"/>
      <c r="E54" s="129"/>
      <c r="F54" s="129"/>
      <c r="G54" s="130"/>
      <c r="H54" s="131"/>
      <c r="I54" s="132"/>
      <c r="J54" s="130"/>
      <c r="K54" s="131"/>
      <c r="L54" s="131"/>
      <c r="M54" s="132"/>
      <c r="N54" s="133"/>
      <c r="O54" s="128"/>
      <c r="P54" s="130"/>
      <c r="Q54" s="133"/>
      <c r="R54" s="129"/>
      <c r="S54" s="129"/>
      <c r="T54" s="129"/>
      <c r="U54" s="129"/>
      <c r="V54" s="129"/>
      <c r="W54" s="129"/>
      <c r="X54" s="129"/>
      <c r="Y54" s="129"/>
      <c r="Z54" s="133"/>
      <c r="AA54" s="46"/>
    </row>
    <row r="55" spans="2:27">
      <c r="B55" s="924"/>
      <c r="C55" s="155"/>
      <c r="D55" s="129"/>
      <c r="E55" s="129"/>
      <c r="F55" s="129"/>
      <c r="G55" s="130"/>
      <c r="H55" s="131"/>
      <c r="I55" s="132"/>
      <c r="J55" s="130"/>
      <c r="K55" s="131"/>
      <c r="L55" s="131"/>
      <c r="M55" s="132"/>
      <c r="N55" s="133"/>
      <c r="O55" s="128"/>
      <c r="P55" s="130"/>
      <c r="Q55" s="133"/>
      <c r="R55" s="129"/>
      <c r="S55" s="129"/>
      <c r="T55" s="129"/>
      <c r="U55" s="129"/>
      <c r="V55" s="129"/>
      <c r="W55" s="129"/>
      <c r="X55" s="129"/>
      <c r="Y55" s="129"/>
      <c r="Z55" s="133"/>
      <c r="AA55" s="46"/>
    </row>
    <row r="56" spans="2:27">
      <c r="B56" s="925"/>
      <c r="C56" s="158"/>
      <c r="D56" s="146"/>
      <c r="E56" s="146"/>
      <c r="F56" s="146"/>
      <c r="G56" s="147"/>
      <c r="H56" s="148"/>
      <c r="I56" s="149"/>
      <c r="J56" s="147"/>
      <c r="K56" s="148"/>
      <c r="L56" s="148"/>
      <c r="M56" s="149"/>
      <c r="N56" s="150"/>
      <c r="O56" s="153"/>
      <c r="P56" s="147"/>
      <c r="Q56" s="150"/>
      <c r="R56" s="146"/>
      <c r="S56" s="146"/>
      <c r="T56" s="146"/>
      <c r="U56" s="146"/>
      <c r="V56" s="146"/>
      <c r="W56" s="146"/>
      <c r="X56" s="146"/>
      <c r="Y56" s="146"/>
      <c r="Z56" s="150"/>
      <c r="AA56" s="46"/>
    </row>
    <row r="57" spans="2:27">
      <c r="B57" s="923" t="s">
        <v>291</v>
      </c>
      <c r="C57" s="157"/>
      <c r="D57" s="141"/>
      <c r="E57" s="141"/>
      <c r="F57" s="141"/>
      <c r="G57" s="142"/>
      <c r="H57" s="143"/>
      <c r="I57" s="144"/>
      <c r="J57" s="142"/>
      <c r="K57" s="143"/>
      <c r="L57" s="143"/>
      <c r="M57" s="144"/>
      <c r="N57" s="145"/>
      <c r="O57" s="140"/>
      <c r="P57" s="142"/>
      <c r="Q57" s="145"/>
      <c r="R57" s="141"/>
      <c r="S57" s="141"/>
      <c r="T57" s="141"/>
      <c r="U57" s="141"/>
      <c r="V57" s="141"/>
      <c r="W57" s="141"/>
      <c r="X57" s="141"/>
      <c r="Y57" s="141"/>
      <c r="Z57" s="145"/>
      <c r="AA57" s="46"/>
    </row>
    <row r="58" spans="2:27">
      <c r="B58" s="924"/>
      <c r="C58" s="155"/>
      <c r="D58" s="129"/>
      <c r="E58" s="129"/>
      <c r="F58" s="129"/>
      <c r="G58" s="130"/>
      <c r="H58" s="131"/>
      <c r="I58" s="132"/>
      <c r="J58" s="130"/>
      <c r="K58" s="131"/>
      <c r="L58" s="131"/>
      <c r="M58" s="132"/>
      <c r="N58" s="133"/>
      <c r="O58" s="128"/>
      <c r="P58" s="130"/>
      <c r="Q58" s="133"/>
      <c r="R58" s="129"/>
      <c r="S58" s="129"/>
      <c r="T58" s="129"/>
      <c r="U58" s="129"/>
      <c r="V58" s="129"/>
      <c r="W58" s="129"/>
      <c r="X58" s="129"/>
      <c r="Y58" s="129"/>
      <c r="Z58" s="133"/>
      <c r="AA58" s="46"/>
    </row>
    <row r="59" spans="2:27">
      <c r="B59" s="924"/>
      <c r="C59" s="155"/>
      <c r="D59" s="129"/>
      <c r="E59" s="129"/>
      <c r="F59" s="129"/>
      <c r="G59" s="130"/>
      <c r="H59" s="131"/>
      <c r="I59" s="132"/>
      <c r="J59" s="130"/>
      <c r="K59" s="131"/>
      <c r="L59" s="131"/>
      <c r="M59" s="132"/>
      <c r="N59" s="133"/>
      <c r="O59" s="128"/>
      <c r="P59" s="130"/>
      <c r="Q59" s="133"/>
      <c r="R59" s="129"/>
      <c r="S59" s="129"/>
      <c r="T59" s="129"/>
      <c r="U59" s="129"/>
      <c r="V59" s="129"/>
      <c r="W59" s="129"/>
      <c r="X59" s="129"/>
      <c r="Y59" s="129"/>
      <c r="Z59" s="133"/>
      <c r="AA59" s="46"/>
    </row>
    <row r="60" spans="2:27">
      <c r="B60" s="925"/>
      <c r="C60" s="158"/>
      <c r="D60" s="146"/>
      <c r="E60" s="146"/>
      <c r="F60" s="146"/>
      <c r="G60" s="147"/>
      <c r="H60" s="148"/>
      <c r="I60" s="149"/>
      <c r="J60" s="147"/>
      <c r="K60" s="148"/>
      <c r="L60" s="148"/>
      <c r="M60" s="149"/>
      <c r="N60" s="150"/>
      <c r="O60" s="153"/>
      <c r="P60" s="147"/>
      <c r="Q60" s="150"/>
      <c r="R60" s="146"/>
      <c r="S60" s="146"/>
      <c r="T60" s="146"/>
      <c r="U60" s="146"/>
      <c r="V60" s="146"/>
      <c r="W60" s="146"/>
      <c r="X60" s="146"/>
      <c r="Y60" s="146"/>
      <c r="Z60" s="150"/>
      <c r="AA60" s="46"/>
    </row>
    <row r="61" spans="2:27">
      <c r="B61" s="923" t="s">
        <v>290</v>
      </c>
      <c r="C61" s="157"/>
      <c r="D61" s="141"/>
      <c r="E61" s="141"/>
      <c r="F61" s="141"/>
      <c r="G61" s="142"/>
      <c r="H61" s="143"/>
      <c r="I61" s="144"/>
      <c r="J61" s="142"/>
      <c r="K61" s="143"/>
      <c r="L61" s="143"/>
      <c r="M61" s="144"/>
      <c r="N61" s="145"/>
      <c r="O61" s="140"/>
      <c r="P61" s="142"/>
      <c r="Q61" s="145"/>
      <c r="R61" s="141"/>
      <c r="S61" s="141"/>
      <c r="T61" s="141"/>
      <c r="U61" s="141"/>
      <c r="V61" s="141"/>
      <c r="W61" s="141"/>
      <c r="X61" s="141"/>
      <c r="Y61" s="141"/>
      <c r="Z61" s="145"/>
      <c r="AA61" s="41"/>
    </row>
    <row r="62" spans="2:27">
      <c r="B62" s="924"/>
      <c r="C62" s="155"/>
      <c r="D62" s="129"/>
      <c r="E62" s="129"/>
      <c r="F62" s="129"/>
      <c r="G62" s="130"/>
      <c r="H62" s="131"/>
      <c r="I62" s="132"/>
      <c r="J62" s="130"/>
      <c r="K62" s="131"/>
      <c r="L62" s="131"/>
      <c r="M62" s="132"/>
      <c r="N62" s="133"/>
      <c r="O62" s="128"/>
      <c r="P62" s="130"/>
      <c r="Q62" s="133"/>
      <c r="R62" s="129"/>
      <c r="S62" s="129"/>
      <c r="T62" s="129"/>
      <c r="U62" s="129"/>
      <c r="V62" s="129"/>
      <c r="W62" s="129"/>
      <c r="X62" s="129"/>
      <c r="Y62" s="129"/>
      <c r="Z62" s="133"/>
      <c r="AA62" s="41"/>
    </row>
    <row r="63" spans="2:27">
      <c r="B63" s="924"/>
      <c r="C63" s="155"/>
      <c r="D63" s="129"/>
      <c r="E63" s="129"/>
      <c r="F63" s="129"/>
      <c r="G63" s="130"/>
      <c r="H63" s="131"/>
      <c r="I63" s="132"/>
      <c r="J63" s="130"/>
      <c r="K63" s="131"/>
      <c r="L63" s="131"/>
      <c r="M63" s="132"/>
      <c r="N63" s="133"/>
      <c r="O63" s="128"/>
      <c r="P63" s="130"/>
      <c r="Q63" s="133"/>
      <c r="R63" s="129"/>
      <c r="S63" s="129"/>
      <c r="T63" s="129"/>
      <c r="U63" s="129"/>
      <c r="V63" s="129"/>
      <c r="W63" s="129"/>
      <c r="X63" s="129"/>
      <c r="Y63" s="129"/>
      <c r="Z63" s="133"/>
      <c r="AA63" s="41"/>
    </row>
    <row r="64" spans="2:27">
      <c r="B64" s="925"/>
      <c r="C64" s="156"/>
      <c r="D64" s="135"/>
      <c r="E64" s="135"/>
      <c r="F64" s="135"/>
      <c r="G64" s="136"/>
      <c r="H64" s="137"/>
      <c r="I64" s="138"/>
      <c r="J64" s="136"/>
      <c r="K64" s="137"/>
      <c r="L64" s="137"/>
      <c r="M64" s="138"/>
      <c r="N64" s="139"/>
      <c r="O64" s="134"/>
      <c r="P64" s="136"/>
      <c r="Q64" s="139"/>
      <c r="R64" s="135"/>
      <c r="S64" s="135"/>
      <c r="T64" s="135"/>
      <c r="U64" s="135"/>
      <c r="V64" s="135"/>
      <c r="W64" s="135"/>
      <c r="X64" s="135"/>
      <c r="Y64" s="135"/>
      <c r="Z64" s="139"/>
      <c r="AA64" s="41"/>
    </row>
    <row r="65" spans="2:38">
      <c r="B65" s="44"/>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row>
    <row r="66" spans="2:38">
      <c r="B66" s="713" t="s">
        <v>789</v>
      </c>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row>
    <row r="67" spans="2:38">
      <c r="B67" s="47" t="s">
        <v>195</v>
      </c>
      <c r="C67" s="47"/>
      <c r="D67" s="47"/>
      <c r="E67" s="48"/>
      <c r="F67" s="48"/>
      <c r="G67" s="48"/>
      <c r="H67" s="48"/>
      <c r="I67" s="48"/>
      <c r="J67" s="48"/>
      <c r="K67" s="48"/>
      <c r="L67" s="48"/>
      <c r="M67" s="48"/>
      <c r="N67" s="48"/>
      <c r="O67" s="48"/>
      <c r="P67" s="48"/>
      <c r="Q67" s="48"/>
      <c r="R67" s="48"/>
      <c r="S67" s="48"/>
      <c r="T67" s="48"/>
      <c r="U67" s="48"/>
      <c r="V67" s="48"/>
      <c r="W67" s="48"/>
      <c r="X67" s="48"/>
      <c r="Y67" s="48"/>
      <c r="Z67" s="47"/>
      <c r="AA67" s="41"/>
    </row>
    <row r="68" spans="2:38">
      <c r="B68" s="47" t="s">
        <v>196</v>
      </c>
      <c r="C68" s="47"/>
      <c r="D68" s="47"/>
      <c r="E68" s="48"/>
      <c r="F68" s="48"/>
      <c r="G68" s="48"/>
      <c r="H68" s="48"/>
      <c r="I68" s="48"/>
      <c r="J68" s="48"/>
      <c r="K68" s="48"/>
      <c r="L68" s="48"/>
      <c r="M68" s="48"/>
      <c r="N68" s="48"/>
      <c r="O68" s="48"/>
      <c r="P68" s="48"/>
      <c r="Q68" s="48"/>
      <c r="R68" s="48"/>
      <c r="S68" s="48"/>
      <c r="T68" s="48"/>
      <c r="U68" s="48"/>
      <c r="V68" s="48"/>
      <c r="W68" s="48"/>
      <c r="X68" s="48"/>
      <c r="Y68" s="48"/>
      <c r="Z68" s="47"/>
      <c r="AA68" s="41"/>
    </row>
    <row r="69" spans="2:38">
      <c r="B69" s="47" t="s">
        <v>197</v>
      </c>
      <c r="C69" s="47"/>
      <c r="D69" s="47"/>
      <c r="E69" s="48"/>
      <c r="F69" s="48"/>
      <c r="G69" s="48"/>
      <c r="H69" s="48"/>
      <c r="I69" s="48"/>
      <c r="J69" s="48"/>
      <c r="K69" s="48"/>
      <c r="L69" s="48"/>
      <c r="M69" s="48"/>
      <c r="N69" s="48"/>
      <c r="O69" s="48"/>
      <c r="P69" s="48"/>
      <c r="Q69" s="48"/>
      <c r="R69" s="48"/>
      <c r="S69" s="48"/>
      <c r="T69" s="48"/>
      <c r="U69" s="48"/>
      <c r="V69" s="48"/>
      <c r="W69" s="48"/>
      <c r="X69" s="48"/>
      <c r="Y69" s="48"/>
      <c r="Z69" s="47"/>
      <c r="AA69" s="41"/>
    </row>
    <row r="70" spans="2:38">
      <c r="B70" s="47" t="s">
        <v>198</v>
      </c>
      <c r="C70" s="47"/>
      <c r="D70" s="47"/>
      <c r="E70" s="48"/>
      <c r="F70" s="48"/>
      <c r="G70" s="48"/>
      <c r="H70" s="48"/>
      <c r="I70" s="48"/>
      <c r="J70" s="48"/>
      <c r="K70" s="48"/>
      <c r="L70" s="48"/>
      <c r="M70" s="48"/>
      <c r="N70" s="48"/>
      <c r="O70" s="48"/>
      <c r="P70" s="48"/>
      <c r="Q70" s="48"/>
      <c r="R70" s="48"/>
      <c r="S70" s="48"/>
      <c r="T70" s="48"/>
      <c r="U70" s="48"/>
      <c r="V70" s="48"/>
      <c r="W70" s="48"/>
      <c r="X70" s="48"/>
      <c r="Y70" s="48"/>
      <c r="Z70" s="47"/>
      <c r="AA70" s="41"/>
    </row>
    <row r="71" spans="2:38">
      <c r="B71" s="47" t="s">
        <v>277</v>
      </c>
      <c r="C71" s="47"/>
      <c r="D71" s="47"/>
      <c r="E71" s="48"/>
      <c r="F71" s="48"/>
      <c r="G71" s="48"/>
      <c r="H71" s="48"/>
      <c r="I71" s="48"/>
      <c r="J71" s="48"/>
      <c r="K71" s="48"/>
      <c r="L71" s="48"/>
      <c r="M71" s="48"/>
      <c r="N71" s="48"/>
      <c r="O71" s="48"/>
      <c r="P71" s="48"/>
      <c r="Q71" s="48"/>
      <c r="R71" s="48"/>
      <c r="S71" s="48"/>
      <c r="T71" s="48"/>
      <c r="U71" s="48"/>
      <c r="V71" s="48"/>
      <c r="W71" s="48"/>
      <c r="X71" s="48"/>
      <c r="Y71" s="48"/>
      <c r="Z71" s="49"/>
      <c r="AA71" s="41"/>
    </row>
    <row r="72" spans="2:38">
      <c r="B72" s="47" t="s">
        <v>199</v>
      </c>
      <c r="C72" s="41"/>
      <c r="D72" s="41"/>
      <c r="E72" s="41"/>
      <c r="F72" s="41"/>
      <c r="G72" s="922"/>
      <c r="H72" s="922"/>
      <c r="I72" s="922"/>
      <c r="J72" s="922"/>
      <c r="K72" s="41"/>
      <c r="L72" s="41"/>
      <c r="M72" s="41"/>
      <c r="N72" s="41"/>
      <c r="O72" s="41"/>
      <c r="P72" s="41"/>
      <c r="Q72" s="41"/>
      <c r="R72" s="41"/>
      <c r="S72" s="41"/>
      <c r="T72" s="41"/>
      <c r="U72" s="41"/>
      <c r="V72" s="41"/>
      <c r="W72" s="41"/>
      <c r="X72" s="41"/>
      <c r="Y72" s="41"/>
      <c r="Z72" s="49"/>
      <c r="AA72" s="41"/>
    </row>
  </sheetData>
  <mergeCells count="30">
    <mergeCell ref="G72:H72"/>
    <mergeCell ref="I72:J72"/>
    <mergeCell ref="B41:B44"/>
    <mergeCell ref="B45:B48"/>
    <mergeCell ref="B49:B52"/>
    <mergeCell ref="B53:B56"/>
    <mergeCell ref="B57:B60"/>
    <mergeCell ref="B61:B64"/>
    <mergeCell ref="B37:B40"/>
    <mergeCell ref="N6:N8"/>
    <mergeCell ref="O6:Y7"/>
    <mergeCell ref="Z6:Z8"/>
    <mergeCell ref="AA6:AA7"/>
    <mergeCell ref="B9:B12"/>
    <mergeCell ref="B13:B16"/>
    <mergeCell ref="B17:B20"/>
    <mergeCell ref="B21:B24"/>
    <mergeCell ref="B25:B28"/>
    <mergeCell ref="B29:B32"/>
    <mergeCell ref="B33:B36"/>
    <mergeCell ref="G1:H1"/>
    <mergeCell ref="I1:J1"/>
    <mergeCell ref="B6:B8"/>
    <mergeCell ref="C6:C8"/>
    <mergeCell ref="D6:D8"/>
    <mergeCell ref="E6:E8"/>
    <mergeCell ref="F6:F8"/>
    <mergeCell ref="G6:I7"/>
    <mergeCell ref="J6:M7"/>
    <mergeCell ref="B2:Z2"/>
  </mergeCells>
  <phoneticPr fontId="7"/>
  <pageMargins left="1" right="1" top="1" bottom="1" header="0.5" footer="0.5"/>
  <pageSetup paperSize="8" scale="76" orientation="landscape"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U37"/>
  <sheetViews>
    <sheetView showGridLines="0" view="pageBreakPreview" topLeftCell="G1" zoomScale="90" zoomScaleNormal="85" zoomScaleSheetLayoutView="90" workbookViewId="0"/>
  </sheetViews>
  <sheetFormatPr defaultRowHeight="30" customHeight="1"/>
  <cols>
    <col min="1" max="1" width="5.5" style="54" customWidth="1"/>
    <col min="2" max="2" width="30.625" style="23" customWidth="1"/>
    <col min="3" max="3" width="11.125" style="23" customWidth="1"/>
    <col min="4" max="24" width="8.625" style="11" customWidth="1"/>
    <col min="25" max="25" width="11.625" style="11" customWidth="1"/>
    <col min="26" max="26" width="1.625" style="11" customWidth="1"/>
    <col min="27" max="257" width="9" style="11"/>
    <col min="258" max="258" width="3.125" style="11" customWidth="1"/>
    <col min="259" max="259" width="21.5" style="11" customWidth="1"/>
    <col min="260" max="260" width="8.375" style="11" customWidth="1"/>
    <col min="261" max="280" width="8.125" style="11" customWidth="1"/>
    <col min="281" max="281" width="10.625" style="11" customWidth="1"/>
    <col min="282" max="282" width="10" style="11" bestFit="1" customWidth="1"/>
    <col min="283" max="513" width="9" style="11"/>
    <col min="514" max="514" width="3.125" style="11" customWidth="1"/>
    <col min="515" max="515" width="21.5" style="11" customWidth="1"/>
    <col min="516" max="516" width="8.375" style="11" customWidth="1"/>
    <col min="517" max="536" width="8.125" style="11" customWidth="1"/>
    <col min="537" max="537" width="10.625" style="11" customWidth="1"/>
    <col min="538" max="538" width="10" style="11" bestFit="1" customWidth="1"/>
    <col min="539" max="769" width="9" style="11"/>
    <col min="770" max="770" width="3.125" style="11" customWidth="1"/>
    <col min="771" max="771" width="21.5" style="11" customWidth="1"/>
    <col min="772" max="772" width="8.375" style="11" customWidth="1"/>
    <col min="773" max="792" width="8.125" style="11" customWidth="1"/>
    <col min="793" max="793" width="10.625" style="11" customWidth="1"/>
    <col min="794" max="794" width="10" style="11" bestFit="1" customWidth="1"/>
    <col min="795" max="1025" width="9" style="11"/>
    <col min="1026" max="1026" width="3.125" style="11" customWidth="1"/>
    <col min="1027" max="1027" width="21.5" style="11" customWidth="1"/>
    <col min="1028" max="1028" width="8.375" style="11" customWidth="1"/>
    <col min="1029" max="1048" width="8.125" style="11" customWidth="1"/>
    <col min="1049" max="1049" width="10.625" style="11" customWidth="1"/>
    <col min="1050" max="1050" width="10" style="11" bestFit="1" customWidth="1"/>
    <col min="1051" max="1281" width="9" style="11"/>
    <col min="1282" max="1282" width="3.125" style="11" customWidth="1"/>
    <col min="1283" max="1283" width="21.5" style="11" customWidth="1"/>
    <col min="1284" max="1284" width="8.375" style="11" customWidth="1"/>
    <col min="1285" max="1304" width="8.125" style="11" customWidth="1"/>
    <col min="1305" max="1305" width="10.625" style="11" customWidth="1"/>
    <col min="1306" max="1306" width="10" style="11" bestFit="1" customWidth="1"/>
    <col min="1307" max="1537" width="9" style="11"/>
    <col min="1538" max="1538" width="3.125" style="11" customWidth="1"/>
    <col min="1539" max="1539" width="21.5" style="11" customWidth="1"/>
    <col min="1540" max="1540" width="8.375" style="11" customWidth="1"/>
    <col min="1541" max="1560" width="8.125" style="11" customWidth="1"/>
    <col min="1561" max="1561" width="10.625" style="11" customWidth="1"/>
    <col min="1562" max="1562" width="10" style="11" bestFit="1" customWidth="1"/>
    <col min="1563" max="1793" width="9" style="11"/>
    <col min="1794" max="1794" width="3.125" style="11" customWidth="1"/>
    <col min="1795" max="1795" width="21.5" style="11" customWidth="1"/>
    <col min="1796" max="1796" width="8.375" style="11" customWidth="1"/>
    <col min="1797" max="1816" width="8.125" style="11" customWidth="1"/>
    <col min="1817" max="1817" width="10.625" style="11" customWidth="1"/>
    <col min="1818" max="1818" width="10" style="11" bestFit="1" customWidth="1"/>
    <col min="1819" max="2049" width="9" style="11"/>
    <col min="2050" max="2050" width="3.125" style="11" customWidth="1"/>
    <col min="2051" max="2051" width="21.5" style="11" customWidth="1"/>
    <col min="2052" max="2052" width="8.375" style="11" customWidth="1"/>
    <col min="2053" max="2072" width="8.125" style="11" customWidth="1"/>
    <col min="2073" max="2073" width="10.625" style="11" customWidth="1"/>
    <col min="2074" max="2074" width="10" style="11" bestFit="1" customWidth="1"/>
    <col min="2075" max="2305" width="9" style="11"/>
    <col min="2306" max="2306" width="3.125" style="11" customWidth="1"/>
    <col min="2307" max="2307" width="21.5" style="11" customWidth="1"/>
    <col min="2308" max="2308" width="8.375" style="11" customWidth="1"/>
    <col min="2309" max="2328" width="8.125" style="11" customWidth="1"/>
    <col min="2329" max="2329" width="10.625" style="11" customWidth="1"/>
    <col min="2330" max="2330" width="10" style="11" bestFit="1" customWidth="1"/>
    <col min="2331" max="2561" width="9" style="11"/>
    <col min="2562" max="2562" width="3.125" style="11" customWidth="1"/>
    <col min="2563" max="2563" width="21.5" style="11" customWidth="1"/>
    <col min="2564" max="2564" width="8.375" style="11" customWidth="1"/>
    <col min="2565" max="2584" width="8.125" style="11" customWidth="1"/>
    <col min="2585" max="2585" width="10.625" style="11" customWidth="1"/>
    <col min="2586" max="2586" width="10" style="11" bestFit="1" customWidth="1"/>
    <col min="2587" max="2817" width="9" style="11"/>
    <col min="2818" max="2818" width="3.125" style="11" customWidth="1"/>
    <col min="2819" max="2819" width="21.5" style="11" customWidth="1"/>
    <col min="2820" max="2820" width="8.375" style="11" customWidth="1"/>
    <col min="2821" max="2840" width="8.125" style="11" customWidth="1"/>
    <col min="2841" max="2841" width="10.625" style="11" customWidth="1"/>
    <col min="2842" max="2842" width="10" style="11" bestFit="1" customWidth="1"/>
    <col min="2843" max="3073" width="9" style="11"/>
    <col min="3074" max="3074" width="3.125" style="11" customWidth="1"/>
    <col min="3075" max="3075" width="21.5" style="11" customWidth="1"/>
    <col min="3076" max="3076" width="8.375" style="11" customWidth="1"/>
    <col min="3077" max="3096" width="8.125" style="11" customWidth="1"/>
    <col min="3097" max="3097" width="10.625" style="11" customWidth="1"/>
    <col min="3098" max="3098" width="10" style="11" bestFit="1" customWidth="1"/>
    <col min="3099" max="3329" width="9" style="11"/>
    <col min="3330" max="3330" width="3.125" style="11" customWidth="1"/>
    <col min="3331" max="3331" width="21.5" style="11" customWidth="1"/>
    <col min="3332" max="3332" width="8.375" style="11" customWidth="1"/>
    <col min="3333" max="3352" width="8.125" style="11" customWidth="1"/>
    <col min="3353" max="3353" width="10.625" style="11" customWidth="1"/>
    <col min="3354" max="3354" width="10" style="11" bestFit="1" customWidth="1"/>
    <col min="3355" max="3585" width="9" style="11"/>
    <col min="3586" max="3586" width="3.125" style="11" customWidth="1"/>
    <col min="3587" max="3587" width="21.5" style="11" customWidth="1"/>
    <col min="3588" max="3588" width="8.375" style="11" customWidth="1"/>
    <col min="3589" max="3608" width="8.125" style="11" customWidth="1"/>
    <col min="3609" max="3609" width="10.625" style="11" customWidth="1"/>
    <col min="3610" max="3610" width="10" style="11" bestFit="1" customWidth="1"/>
    <col min="3611" max="3841" width="9" style="11"/>
    <col min="3842" max="3842" width="3.125" style="11" customWidth="1"/>
    <col min="3843" max="3843" width="21.5" style="11" customWidth="1"/>
    <col min="3844" max="3844" width="8.375" style="11" customWidth="1"/>
    <col min="3845" max="3864" width="8.125" style="11" customWidth="1"/>
    <col min="3865" max="3865" width="10.625" style="11" customWidth="1"/>
    <col min="3866" max="3866" width="10" style="11" bestFit="1" customWidth="1"/>
    <col min="3867" max="4097" width="9" style="11"/>
    <col min="4098" max="4098" width="3.125" style="11" customWidth="1"/>
    <col min="4099" max="4099" width="21.5" style="11" customWidth="1"/>
    <col min="4100" max="4100" width="8.375" style="11" customWidth="1"/>
    <col min="4101" max="4120" width="8.125" style="11" customWidth="1"/>
    <col min="4121" max="4121" width="10.625" style="11" customWidth="1"/>
    <col min="4122" max="4122" width="10" style="11" bestFit="1" customWidth="1"/>
    <col min="4123" max="4353" width="9" style="11"/>
    <col min="4354" max="4354" width="3.125" style="11" customWidth="1"/>
    <col min="4355" max="4355" width="21.5" style="11" customWidth="1"/>
    <col min="4356" max="4356" width="8.375" style="11" customWidth="1"/>
    <col min="4357" max="4376" width="8.125" style="11" customWidth="1"/>
    <col min="4377" max="4377" width="10.625" style="11" customWidth="1"/>
    <col min="4378" max="4378" width="10" style="11" bestFit="1" customWidth="1"/>
    <col min="4379" max="4609" width="9" style="11"/>
    <col min="4610" max="4610" width="3.125" style="11" customWidth="1"/>
    <col min="4611" max="4611" width="21.5" style="11" customWidth="1"/>
    <col min="4612" max="4612" width="8.375" style="11" customWidth="1"/>
    <col min="4613" max="4632" width="8.125" style="11" customWidth="1"/>
    <col min="4633" max="4633" width="10.625" style="11" customWidth="1"/>
    <col min="4634" max="4634" width="10" style="11" bestFit="1" customWidth="1"/>
    <col min="4635" max="4865" width="9" style="11"/>
    <col min="4866" max="4866" width="3.125" style="11" customWidth="1"/>
    <col min="4867" max="4867" width="21.5" style="11" customWidth="1"/>
    <col min="4868" max="4868" width="8.375" style="11" customWidth="1"/>
    <col min="4869" max="4888" width="8.125" style="11" customWidth="1"/>
    <col min="4889" max="4889" width="10.625" style="11" customWidth="1"/>
    <col min="4890" max="4890" width="10" style="11" bestFit="1" customWidth="1"/>
    <col min="4891" max="5121" width="9" style="11"/>
    <col min="5122" max="5122" width="3.125" style="11" customWidth="1"/>
    <col min="5123" max="5123" width="21.5" style="11" customWidth="1"/>
    <col min="5124" max="5124" width="8.375" style="11" customWidth="1"/>
    <col min="5125" max="5144" width="8.125" style="11" customWidth="1"/>
    <col min="5145" max="5145" width="10.625" style="11" customWidth="1"/>
    <col min="5146" max="5146" width="10" style="11" bestFit="1" customWidth="1"/>
    <col min="5147" max="5377" width="9" style="11"/>
    <col min="5378" max="5378" width="3.125" style="11" customWidth="1"/>
    <col min="5379" max="5379" width="21.5" style="11" customWidth="1"/>
    <col min="5380" max="5380" width="8.375" style="11" customWidth="1"/>
    <col min="5381" max="5400" width="8.125" style="11" customWidth="1"/>
    <col min="5401" max="5401" width="10.625" style="11" customWidth="1"/>
    <col min="5402" max="5402" width="10" style="11" bestFit="1" customWidth="1"/>
    <col min="5403" max="5633" width="9" style="11"/>
    <col min="5634" max="5634" width="3.125" style="11" customWidth="1"/>
    <col min="5635" max="5635" width="21.5" style="11" customWidth="1"/>
    <col min="5636" max="5636" width="8.375" style="11" customWidth="1"/>
    <col min="5637" max="5656" width="8.125" style="11" customWidth="1"/>
    <col min="5657" max="5657" width="10.625" style="11" customWidth="1"/>
    <col min="5658" max="5658" width="10" style="11" bestFit="1" customWidth="1"/>
    <col min="5659" max="5889" width="9" style="11"/>
    <col min="5890" max="5890" width="3.125" style="11" customWidth="1"/>
    <col min="5891" max="5891" width="21.5" style="11" customWidth="1"/>
    <col min="5892" max="5892" width="8.375" style="11" customWidth="1"/>
    <col min="5893" max="5912" width="8.125" style="11" customWidth="1"/>
    <col min="5913" max="5913" width="10.625" style="11" customWidth="1"/>
    <col min="5914" max="5914" width="10" style="11" bestFit="1" customWidth="1"/>
    <col min="5915" max="6145" width="9" style="11"/>
    <col min="6146" max="6146" width="3.125" style="11" customWidth="1"/>
    <col min="6147" max="6147" width="21.5" style="11" customWidth="1"/>
    <col min="6148" max="6148" width="8.375" style="11" customWidth="1"/>
    <col min="6149" max="6168" width="8.125" style="11" customWidth="1"/>
    <col min="6169" max="6169" width="10.625" style="11" customWidth="1"/>
    <col min="6170" max="6170" width="10" style="11" bestFit="1" customWidth="1"/>
    <col min="6171" max="6401" width="9" style="11"/>
    <col min="6402" max="6402" width="3.125" style="11" customWidth="1"/>
    <col min="6403" max="6403" width="21.5" style="11" customWidth="1"/>
    <col min="6404" max="6404" width="8.375" style="11" customWidth="1"/>
    <col min="6405" max="6424" width="8.125" style="11" customWidth="1"/>
    <col min="6425" max="6425" width="10.625" style="11" customWidth="1"/>
    <col min="6426" max="6426" width="10" style="11" bestFit="1" customWidth="1"/>
    <col min="6427" max="6657" width="9" style="11"/>
    <col min="6658" max="6658" width="3.125" style="11" customWidth="1"/>
    <col min="6659" max="6659" width="21.5" style="11" customWidth="1"/>
    <col min="6660" max="6660" width="8.375" style="11" customWidth="1"/>
    <col min="6661" max="6680" width="8.125" style="11" customWidth="1"/>
    <col min="6681" max="6681" width="10.625" style="11" customWidth="1"/>
    <col min="6682" max="6682" width="10" style="11" bestFit="1" customWidth="1"/>
    <col min="6683" max="6913" width="9" style="11"/>
    <col min="6914" max="6914" width="3.125" style="11" customWidth="1"/>
    <col min="6915" max="6915" width="21.5" style="11" customWidth="1"/>
    <col min="6916" max="6916" width="8.375" style="11" customWidth="1"/>
    <col min="6917" max="6936" width="8.125" style="11" customWidth="1"/>
    <col min="6937" max="6937" width="10.625" style="11" customWidth="1"/>
    <col min="6938" max="6938" width="10" style="11" bestFit="1" customWidth="1"/>
    <col min="6939" max="7169" width="9" style="11"/>
    <col min="7170" max="7170" width="3.125" style="11" customWidth="1"/>
    <col min="7171" max="7171" width="21.5" style="11" customWidth="1"/>
    <col min="7172" max="7172" width="8.375" style="11" customWidth="1"/>
    <col min="7173" max="7192" width="8.125" style="11" customWidth="1"/>
    <col min="7193" max="7193" width="10.625" style="11" customWidth="1"/>
    <col min="7194" max="7194" width="10" style="11" bestFit="1" customWidth="1"/>
    <col min="7195" max="7425" width="9" style="11"/>
    <col min="7426" max="7426" width="3.125" style="11" customWidth="1"/>
    <col min="7427" max="7427" width="21.5" style="11" customWidth="1"/>
    <col min="7428" max="7428" width="8.375" style="11" customWidth="1"/>
    <col min="7429" max="7448" width="8.125" style="11" customWidth="1"/>
    <col min="7449" max="7449" width="10.625" style="11" customWidth="1"/>
    <col min="7450" max="7450" width="10" style="11" bestFit="1" customWidth="1"/>
    <col min="7451" max="7681" width="9" style="11"/>
    <col min="7682" max="7682" width="3.125" style="11" customWidth="1"/>
    <col min="7683" max="7683" width="21.5" style="11" customWidth="1"/>
    <col min="7684" max="7684" width="8.375" style="11" customWidth="1"/>
    <col min="7685" max="7704" width="8.125" style="11" customWidth="1"/>
    <col min="7705" max="7705" width="10.625" style="11" customWidth="1"/>
    <col min="7706" max="7706" width="10" style="11" bestFit="1" customWidth="1"/>
    <col min="7707" max="7937" width="9" style="11"/>
    <col min="7938" max="7938" width="3.125" style="11" customWidth="1"/>
    <col min="7939" max="7939" width="21.5" style="11" customWidth="1"/>
    <col min="7940" max="7940" width="8.375" style="11" customWidth="1"/>
    <col min="7941" max="7960" width="8.125" style="11" customWidth="1"/>
    <col min="7961" max="7961" width="10.625" style="11" customWidth="1"/>
    <col min="7962" max="7962" width="10" style="11" bestFit="1" customWidth="1"/>
    <col min="7963" max="8193" width="9" style="11"/>
    <col min="8194" max="8194" width="3.125" style="11" customWidth="1"/>
    <col min="8195" max="8195" width="21.5" style="11" customWidth="1"/>
    <col min="8196" max="8196" width="8.375" style="11" customWidth="1"/>
    <col min="8197" max="8216" width="8.125" style="11" customWidth="1"/>
    <col min="8217" max="8217" width="10.625" style="11" customWidth="1"/>
    <col min="8218" max="8218" width="10" style="11" bestFit="1" customWidth="1"/>
    <col min="8219" max="8449" width="9" style="11"/>
    <col min="8450" max="8450" width="3.125" style="11" customWidth="1"/>
    <col min="8451" max="8451" width="21.5" style="11" customWidth="1"/>
    <col min="8452" max="8452" width="8.375" style="11" customWidth="1"/>
    <col min="8453" max="8472" width="8.125" style="11" customWidth="1"/>
    <col min="8473" max="8473" width="10.625" style="11" customWidth="1"/>
    <col min="8474" max="8474" width="10" style="11" bestFit="1" customWidth="1"/>
    <col min="8475" max="8705" width="9" style="11"/>
    <col min="8706" max="8706" width="3.125" style="11" customWidth="1"/>
    <col min="8707" max="8707" width="21.5" style="11" customWidth="1"/>
    <col min="8708" max="8708" width="8.375" style="11" customWidth="1"/>
    <col min="8709" max="8728" width="8.125" style="11" customWidth="1"/>
    <col min="8729" max="8729" width="10.625" style="11" customWidth="1"/>
    <col min="8730" max="8730" width="10" style="11" bestFit="1" customWidth="1"/>
    <col min="8731" max="8961" width="9" style="11"/>
    <col min="8962" max="8962" width="3.125" style="11" customWidth="1"/>
    <col min="8963" max="8963" width="21.5" style="11" customWidth="1"/>
    <col min="8964" max="8964" width="8.375" style="11" customWidth="1"/>
    <col min="8965" max="8984" width="8.125" style="11" customWidth="1"/>
    <col min="8985" max="8985" width="10.625" style="11" customWidth="1"/>
    <col min="8986" max="8986" width="10" style="11" bestFit="1" customWidth="1"/>
    <col min="8987" max="9217" width="9" style="11"/>
    <col min="9218" max="9218" width="3.125" style="11" customWidth="1"/>
    <col min="9219" max="9219" width="21.5" style="11" customWidth="1"/>
    <col min="9220" max="9220" width="8.375" style="11" customWidth="1"/>
    <col min="9221" max="9240" width="8.125" style="11" customWidth="1"/>
    <col min="9241" max="9241" width="10.625" style="11" customWidth="1"/>
    <col min="9242" max="9242" width="10" style="11" bestFit="1" customWidth="1"/>
    <col min="9243" max="9473" width="9" style="11"/>
    <col min="9474" max="9474" width="3.125" style="11" customWidth="1"/>
    <col min="9475" max="9475" width="21.5" style="11" customWidth="1"/>
    <col min="9476" max="9476" width="8.375" style="11" customWidth="1"/>
    <col min="9477" max="9496" width="8.125" style="11" customWidth="1"/>
    <col min="9497" max="9497" width="10.625" style="11" customWidth="1"/>
    <col min="9498" max="9498" width="10" style="11" bestFit="1" customWidth="1"/>
    <col min="9499" max="9729" width="9" style="11"/>
    <col min="9730" max="9730" width="3.125" style="11" customWidth="1"/>
    <col min="9731" max="9731" width="21.5" style="11" customWidth="1"/>
    <col min="9732" max="9732" width="8.375" style="11" customWidth="1"/>
    <col min="9733" max="9752" width="8.125" style="11" customWidth="1"/>
    <col min="9753" max="9753" width="10.625" style="11" customWidth="1"/>
    <col min="9754" max="9754" width="10" style="11" bestFit="1" customWidth="1"/>
    <col min="9755" max="9985" width="9" style="11"/>
    <col min="9986" max="9986" width="3.125" style="11" customWidth="1"/>
    <col min="9987" max="9987" width="21.5" style="11" customWidth="1"/>
    <col min="9988" max="9988" width="8.375" style="11" customWidth="1"/>
    <col min="9989" max="10008" width="8.125" style="11" customWidth="1"/>
    <col min="10009" max="10009" width="10.625" style="11" customWidth="1"/>
    <col min="10010" max="10010" width="10" style="11" bestFit="1" customWidth="1"/>
    <col min="10011" max="10241" width="9" style="11"/>
    <col min="10242" max="10242" width="3.125" style="11" customWidth="1"/>
    <col min="10243" max="10243" width="21.5" style="11" customWidth="1"/>
    <col min="10244" max="10244" width="8.375" style="11" customWidth="1"/>
    <col min="10245" max="10264" width="8.125" style="11" customWidth="1"/>
    <col min="10265" max="10265" width="10.625" style="11" customWidth="1"/>
    <col min="10266" max="10266" width="10" style="11" bestFit="1" customWidth="1"/>
    <col min="10267" max="10497" width="9" style="11"/>
    <col min="10498" max="10498" width="3.125" style="11" customWidth="1"/>
    <col min="10499" max="10499" width="21.5" style="11" customWidth="1"/>
    <col min="10500" max="10500" width="8.375" style="11" customWidth="1"/>
    <col min="10501" max="10520" width="8.125" style="11" customWidth="1"/>
    <col min="10521" max="10521" width="10.625" style="11" customWidth="1"/>
    <col min="10522" max="10522" width="10" style="11" bestFit="1" customWidth="1"/>
    <col min="10523" max="10753" width="9" style="11"/>
    <col min="10754" max="10754" width="3.125" style="11" customWidth="1"/>
    <col min="10755" max="10755" width="21.5" style="11" customWidth="1"/>
    <col min="10756" max="10756" width="8.375" style="11" customWidth="1"/>
    <col min="10757" max="10776" width="8.125" style="11" customWidth="1"/>
    <col min="10777" max="10777" width="10.625" style="11" customWidth="1"/>
    <col min="10778" max="10778" width="10" style="11" bestFit="1" customWidth="1"/>
    <col min="10779" max="11009" width="9" style="11"/>
    <col min="11010" max="11010" width="3.125" style="11" customWidth="1"/>
    <col min="11011" max="11011" width="21.5" style="11" customWidth="1"/>
    <col min="11012" max="11012" width="8.375" style="11" customWidth="1"/>
    <col min="11013" max="11032" width="8.125" style="11" customWidth="1"/>
    <col min="11033" max="11033" width="10.625" style="11" customWidth="1"/>
    <col min="11034" max="11034" width="10" style="11" bestFit="1" customWidth="1"/>
    <col min="11035" max="11265" width="9" style="11"/>
    <col min="11266" max="11266" width="3.125" style="11" customWidth="1"/>
    <col min="11267" max="11267" width="21.5" style="11" customWidth="1"/>
    <col min="11268" max="11268" width="8.375" style="11" customWidth="1"/>
    <col min="11269" max="11288" width="8.125" style="11" customWidth="1"/>
    <col min="11289" max="11289" width="10.625" style="11" customWidth="1"/>
    <col min="11290" max="11290" width="10" style="11" bestFit="1" customWidth="1"/>
    <col min="11291" max="11521" width="9" style="11"/>
    <col min="11522" max="11522" width="3.125" style="11" customWidth="1"/>
    <col min="11523" max="11523" width="21.5" style="11" customWidth="1"/>
    <col min="11524" max="11524" width="8.375" style="11" customWidth="1"/>
    <col min="11525" max="11544" width="8.125" style="11" customWidth="1"/>
    <col min="11545" max="11545" width="10.625" style="11" customWidth="1"/>
    <col min="11546" max="11546" width="10" style="11" bestFit="1" customWidth="1"/>
    <col min="11547" max="11777" width="9" style="11"/>
    <col min="11778" max="11778" width="3.125" style="11" customWidth="1"/>
    <col min="11779" max="11779" width="21.5" style="11" customWidth="1"/>
    <col min="11780" max="11780" width="8.375" style="11" customWidth="1"/>
    <col min="11781" max="11800" width="8.125" style="11" customWidth="1"/>
    <col min="11801" max="11801" width="10.625" style="11" customWidth="1"/>
    <col min="11802" max="11802" width="10" style="11" bestFit="1" customWidth="1"/>
    <col min="11803" max="12033" width="9" style="11"/>
    <col min="12034" max="12034" width="3.125" style="11" customWidth="1"/>
    <col min="12035" max="12035" width="21.5" style="11" customWidth="1"/>
    <col min="12036" max="12036" width="8.375" style="11" customWidth="1"/>
    <col min="12037" max="12056" width="8.125" style="11" customWidth="1"/>
    <col min="12057" max="12057" width="10.625" style="11" customWidth="1"/>
    <col min="12058" max="12058" width="10" style="11" bestFit="1" customWidth="1"/>
    <col min="12059" max="12289" width="9" style="11"/>
    <col min="12290" max="12290" width="3.125" style="11" customWidth="1"/>
    <col min="12291" max="12291" width="21.5" style="11" customWidth="1"/>
    <col min="12292" max="12292" width="8.375" style="11" customWidth="1"/>
    <col min="12293" max="12312" width="8.125" style="11" customWidth="1"/>
    <col min="12313" max="12313" width="10.625" style="11" customWidth="1"/>
    <col min="12314" max="12314" width="10" style="11" bestFit="1" customWidth="1"/>
    <col min="12315" max="12545" width="9" style="11"/>
    <col min="12546" max="12546" width="3.125" style="11" customWidth="1"/>
    <col min="12547" max="12547" width="21.5" style="11" customWidth="1"/>
    <col min="12548" max="12548" width="8.375" style="11" customWidth="1"/>
    <col min="12549" max="12568" width="8.125" style="11" customWidth="1"/>
    <col min="12569" max="12569" width="10.625" style="11" customWidth="1"/>
    <col min="12570" max="12570" width="10" style="11" bestFit="1" customWidth="1"/>
    <col min="12571" max="12801" width="9" style="11"/>
    <col min="12802" max="12802" width="3.125" style="11" customWidth="1"/>
    <col min="12803" max="12803" width="21.5" style="11" customWidth="1"/>
    <col min="12804" max="12804" width="8.375" style="11" customWidth="1"/>
    <col min="12805" max="12824" width="8.125" style="11" customWidth="1"/>
    <col min="12825" max="12825" width="10.625" style="11" customWidth="1"/>
    <col min="12826" max="12826" width="10" style="11" bestFit="1" customWidth="1"/>
    <col min="12827" max="13057" width="9" style="11"/>
    <col min="13058" max="13058" width="3.125" style="11" customWidth="1"/>
    <col min="13059" max="13059" width="21.5" style="11" customWidth="1"/>
    <col min="13060" max="13060" width="8.375" style="11" customWidth="1"/>
    <col min="13061" max="13080" width="8.125" style="11" customWidth="1"/>
    <col min="13081" max="13081" width="10.625" style="11" customWidth="1"/>
    <col min="13082" max="13082" width="10" style="11" bestFit="1" customWidth="1"/>
    <col min="13083" max="13313" width="9" style="11"/>
    <col min="13314" max="13314" width="3.125" style="11" customWidth="1"/>
    <col min="13315" max="13315" width="21.5" style="11" customWidth="1"/>
    <col min="13316" max="13316" width="8.375" style="11" customWidth="1"/>
    <col min="13317" max="13336" width="8.125" style="11" customWidth="1"/>
    <col min="13337" max="13337" width="10.625" style="11" customWidth="1"/>
    <col min="13338" max="13338" width="10" style="11" bestFit="1" customWidth="1"/>
    <col min="13339" max="13569" width="9" style="11"/>
    <col min="13570" max="13570" width="3.125" style="11" customWidth="1"/>
    <col min="13571" max="13571" width="21.5" style="11" customWidth="1"/>
    <col min="13572" max="13572" width="8.375" style="11" customWidth="1"/>
    <col min="13573" max="13592" width="8.125" style="11" customWidth="1"/>
    <col min="13593" max="13593" width="10.625" style="11" customWidth="1"/>
    <col min="13594" max="13594" width="10" style="11" bestFit="1" customWidth="1"/>
    <col min="13595" max="13825" width="9" style="11"/>
    <col min="13826" max="13826" width="3.125" style="11" customWidth="1"/>
    <col min="13827" max="13827" width="21.5" style="11" customWidth="1"/>
    <col min="13828" max="13828" width="8.375" style="11" customWidth="1"/>
    <col min="13829" max="13848" width="8.125" style="11" customWidth="1"/>
    <col min="13849" max="13849" width="10.625" style="11" customWidth="1"/>
    <col min="13850" max="13850" width="10" style="11" bestFit="1" customWidth="1"/>
    <col min="13851" max="14081" width="9" style="11"/>
    <col min="14082" max="14082" width="3.125" style="11" customWidth="1"/>
    <col min="14083" max="14083" width="21.5" style="11" customWidth="1"/>
    <col min="14084" max="14084" width="8.375" style="11" customWidth="1"/>
    <col min="14085" max="14104" width="8.125" style="11" customWidth="1"/>
    <col min="14105" max="14105" width="10.625" style="11" customWidth="1"/>
    <col min="14106" max="14106" width="10" style="11" bestFit="1" customWidth="1"/>
    <col min="14107" max="14337" width="9" style="11"/>
    <col min="14338" max="14338" width="3.125" style="11" customWidth="1"/>
    <col min="14339" max="14339" width="21.5" style="11" customWidth="1"/>
    <col min="14340" max="14340" width="8.375" style="11" customWidth="1"/>
    <col min="14341" max="14360" width="8.125" style="11" customWidth="1"/>
    <col min="14361" max="14361" width="10.625" style="11" customWidth="1"/>
    <col min="14362" max="14362" width="10" style="11" bestFit="1" customWidth="1"/>
    <col min="14363" max="14593" width="9" style="11"/>
    <col min="14594" max="14594" width="3.125" style="11" customWidth="1"/>
    <col min="14595" max="14595" width="21.5" style="11" customWidth="1"/>
    <col min="14596" max="14596" width="8.375" style="11" customWidth="1"/>
    <col min="14597" max="14616" width="8.125" style="11" customWidth="1"/>
    <col min="14617" max="14617" width="10.625" style="11" customWidth="1"/>
    <col min="14618" max="14618" width="10" style="11" bestFit="1" customWidth="1"/>
    <col min="14619" max="14849" width="9" style="11"/>
    <col min="14850" max="14850" width="3.125" style="11" customWidth="1"/>
    <col min="14851" max="14851" width="21.5" style="11" customWidth="1"/>
    <col min="14852" max="14852" width="8.375" style="11" customWidth="1"/>
    <col min="14853" max="14872" width="8.125" style="11" customWidth="1"/>
    <col min="14873" max="14873" width="10.625" style="11" customWidth="1"/>
    <col min="14874" max="14874" width="10" style="11" bestFit="1" customWidth="1"/>
    <col min="14875" max="15105" width="9" style="11"/>
    <col min="15106" max="15106" width="3.125" style="11" customWidth="1"/>
    <col min="15107" max="15107" width="21.5" style="11" customWidth="1"/>
    <col min="15108" max="15108" width="8.375" style="11" customWidth="1"/>
    <col min="15109" max="15128" width="8.125" style="11" customWidth="1"/>
    <col min="15129" max="15129" width="10.625" style="11" customWidth="1"/>
    <col min="15130" max="15130" width="10" style="11" bestFit="1" customWidth="1"/>
    <col min="15131" max="15361" width="9" style="11"/>
    <col min="15362" max="15362" width="3.125" style="11" customWidth="1"/>
    <col min="15363" max="15363" width="21.5" style="11" customWidth="1"/>
    <col min="15364" max="15364" width="8.375" style="11" customWidth="1"/>
    <col min="15365" max="15384" width="8.125" style="11" customWidth="1"/>
    <col min="15385" max="15385" width="10.625" style="11" customWidth="1"/>
    <col min="15386" max="15386" width="10" style="11" bestFit="1" customWidth="1"/>
    <col min="15387" max="15617" width="9" style="11"/>
    <col min="15618" max="15618" width="3.125" style="11" customWidth="1"/>
    <col min="15619" max="15619" width="21.5" style="11" customWidth="1"/>
    <col min="15620" max="15620" width="8.375" style="11" customWidth="1"/>
    <col min="15621" max="15640" width="8.125" style="11" customWidth="1"/>
    <col min="15641" max="15641" width="10.625" style="11" customWidth="1"/>
    <col min="15642" max="15642" width="10" style="11" bestFit="1" customWidth="1"/>
    <col min="15643" max="15873" width="9" style="11"/>
    <col min="15874" max="15874" width="3.125" style="11" customWidth="1"/>
    <col min="15875" max="15875" width="21.5" style="11" customWidth="1"/>
    <col min="15876" max="15876" width="8.375" style="11" customWidth="1"/>
    <col min="15877" max="15896" width="8.125" style="11" customWidth="1"/>
    <col min="15897" max="15897" width="10.625" style="11" customWidth="1"/>
    <col min="15898" max="15898" width="10" style="11" bestFit="1" customWidth="1"/>
    <col min="15899" max="16129" width="9" style="11"/>
    <col min="16130" max="16130" width="3.125" style="11" customWidth="1"/>
    <col min="16131" max="16131" width="21.5" style="11" customWidth="1"/>
    <col min="16132" max="16132" width="8.375" style="11" customWidth="1"/>
    <col min="16133" max="16152" width="8.125" style="11" customWidth="1"/>
    <col min="16153" max="16153" width="10.625" style="11" customWidth="1"/>
    <col min="16154" max="16154" width="10" style="11" bestFit="1" customWidth="1"/>
    <col min="16155" max="16380" width="9" style="11"/>
    <col min="16381" max="16384" width="9" style="11" customWidth="1"/>
  </cols>
  <sheetData>
    <row r="1" spans="1:26" ht="15" customHeight="1">
      <c r="Y1" s="120"/>
    </row>
    <row r="2" spans="1:26" s="83" customFormat="1" ht="20.100000000000001" customHeight="1">
      <c r="A2" s="951" t="s">
        <v>430</v>
      </c>
      <c r="B2" s="951"/>
      <c r="C2" s="951"/>
      <c r="D2" s="951"/>
      <c r="E2" s="951"/>
      <c r="F2" s="951"/>
      <c r="G2" s="951"/>
      <c r="H2" s="951"/>
      <c r="I2" s="951"/>
      <c r="J2" s="951"/>
      <c r="K2" s="951"/>
      <c r="L2" s="951"/>
      <c r="M2" s="951"/>
      <c r="N2" s="951"/>
      <c r="O2" s="951"/>
      <c r="P2" s="951"/>
      <c r="Q2" s="951"/>
      <c r="R2" s="951"/>
      <c r="S2" s="951"/>
      <c r="T2" s="951"/>
      <c r="U2" s="951"/>
      <c r="V2" s="951"/>
      <c r="W2" s="951"/>
      <c r="X2" s="951"/>
      <c r="Y2" s="951"/>
    </row>
    <row r="3" spans="1:26" s="51" customFormat="1" ht="15" customHeight="1">
      <c r="A3" s="50"/>
      <c r="B3" s="50"/>
      <c r="C3" s="50"/>
      <c r="D3" s="50"/>
      <c r="E3" s="50"/>
      <c r="F3" s="50"/>
      <c r="G3" s="50"/>
      <c r="H3" s="50"/>
      <c r="I3" s="50"/>
      <c r="J3" s="50"/>
      <c r="K3" s="50"/>
      <c r="L3" s="50"/>
      <c r="M3" s="50"/>
      <c r="N3" s="50"/>
      <c r="O3" s="50"/>
      <c r="P3" s="50"/>
      <c r="Q3" s="50"/>
      <c r="R3" s="50"/>
      <c r="S3" s="50"/>
      <c r="T3" s="50"/>
      <c r="U3" s="50"/>
      <c r="V3" s="50"/>
      <c r="W3" s="50"/>
      <c r="X3" s="62"/>
      <c r="Y3" s="62"/>
    </row>
    <row r="4" spans="1:26" s="51" customFormat="1" ht="17.25" customHeight="1">
      <c r="A4" s="55"/>
      <c r="B4" s="50"/>
      <c r="C4" s="53"/>
      <c r="Y4" s="21" t="s">
        <v>393</v>
      </c>
    </row>
    <row r="5" spans="1:26" s="51" customFormat="1" ht="5.0999999999999996" customHeight="1">
      <c r="A5" s="55"/>
      <c r="B5" s="50"/>
      <c r="C5" s="53"/>
      <c r="Y5" s="21"/>
    </row>
    <row r="6" spans="1:26" ht="23.45" customHeight="1">
      <c r="A6" s="968"/>
      <c r="B6" s="969"/>
      <c r="C6" s="972" t="s">
        <v>83</v>
      </c>
      <c r="D6" s="958" t="s">
        <v>138</v>
      </c>
      <c r="E6" s="958"/>
      <c r="F6" s="958"/>
      <c r="G6" s="958"/>
      <c r="H6" s="958"/>
      <c r="I6" s="958"/>
      <c r="J6" s="958"/>
      <c r="K6" s="958"/>
      <c r="L6" s="958"/>
      <c r="M6" s="958"/>
      <c r="N6" s="958"/>
      <c r="O6" s="958"/>
      <c r="P6" s="958"/>
      <c r="Q6" s="958"/>
      <c r="R6" s="958"/>
      <c r="S6" s="958"/>
      <c r="T6" s="958"/>
      <c r="U6" s="958"/>
      <c r="V6" s="958"/>
      <c r="W6" s="958"/>
      <c r="X6" s="958"/>
      <c r="Y6" s="952" t="s">
        <v>82</v>
      </c>
    </row>
    <row r="7" spans="1:26" s="23" customFormat="1" ht="30" customHeight="1">
      <c r="A7" s="970"/>
      <c r="B7" s="971"/>
      <c r="C7" s="953"/>
      <c r="D7" s="480">
        <v>10</v>
      </c>
      <c r="E7" s="481">
        <f>D7+1</f>
        <v>11</v>
      </c>
      <c r="F7" s="481">
        <f t="shared" ref="F7:T7" si="0">E7+1</f>
        <v>12</v>
      </c>
      <c r="G7" s="481">
        <f t="shared" si="0"/>
        <v>13</v>
      </c>
      <c r="H7" s="481">
        <f t="shared" si="0"/>
        <v>14</v>
      </c>
      <c r="I7" s="481">
        <f t="shared" si="0"/>
        <v>15</v>
      </c>
      <c r="J7" s="481">
        <f t="shared" si="0"/>
        <v>16</v>
      </c>
      <c r="K7" s="481">
        <f t="shared" si="0"/>
        <v>17</v>
      </c>
      <c r="L7" s="481">
        <f t="shared" si="0"/>
        <v>18</v>
      </c>
      <c r="M7" s="481">
        <f t="shared" si="0"/>
        <v>19</v>
      </c>
      <c r="N7" s="481">
        <f t="shared" si="0"/>
        <v>20</v>
      </c>
      <c r="O7" s="481">
        <f t="shared" si="0"/>
        <v>21</v>
      </c>
      <c r="P7" s="481">
        <f t="shared" si="0"/>
        <v>22</v>
      </c>
      <c r="Q7" s="481">
        <f t="shared" si="0"/>
        <v>23</v>
      </c>
      <c r="R7" s="481">
        <f t="shared" si="0"/>
        <v>24</v>
      </c>
      <c r="S7" s="481">
        <f t="shared" si="0"/>
        <v>25</v>
      </c>
      <c r="T7" s="481">
        <f t="shared" si="0"/>
        <v>26</v>
      </c>
      <c r="U7" s="481">
        <f t="shared" ref="U7:X7" si="1">T7+1</f>
        <v>27</v>
      </c>
      <c r="V7" s="481">
        <f t="shared" si="1"/>
        <v>28</v>
      </c>
      <c r="W7" s="481">
        <f t="shared" si="1"/>
        <v>29</v>
      </c>
      <c r="X7" s="481">
        <f t="shared" si="1"/>
        <v>30</v>
      </c>
      <c r="Y7" s="953"/>
    </row>
    <row r="8" spans="1:26" ht="26.1" customHeight="1">
      <c r="A8" s="959" t="s">
        <v>429</v>
      </c>
      <c r="B8" s="271"/>
      <c r="C8" s="281"/>
      <c r="D8" s="272"/>
      <c r="E8" s="273"/>
      <c r="F8" s="273"/>
      <c r="G8" s="273"/>
      <c r="H8" s="273"/>
      <c r="I8" s="273"/>
      <c r="J8" s="273"/>
      <c r="K8" s="273"/>
      <c r="L8" s="273"/>
      <c r="M8" s="273"/>
      <c r="N8" s="273"/>
      <c r="O8" s="273"/>
      <c r="P8" s="273"/>
      <c r="Q8" s="273"/>
      <c r="R8" s="273"/>
      <c r="S8" s="273"/>
      <c r="T8" s="273"/>
      <c r="U8" s="273"/>
      <c r="V8" s="273"/>
      <c r="W8" s="273"/>
      <c r="X8" s="273"/>
      <c r="Y8" s="625">
        <f t="shared" ref="Y8:Y32" si="2">SUM(D8:X8)</f>
        <v>0</v>
      </c>
    </row>
    <row r="9" spans="1:26" ht="26.1" customHeight="1">
      <c r="A9" s="960"/>
      <c r="B9" s="274"/>
      <c r="C9" s="275"/>
      <c r="D9" s="276"/>
      <c r="E9" s="277"/>
      <c r="F9" s="277"/>
      <c r="G9" s="277"/>
      <c r="H9" s="277"/>
      <c r="I9" s="277"/>
      <c r="J9" s="277"/>
      <c r="K9" s="277"/>
      <c r="L9" s="277"/>
      <c r="M9" s="277"/>
      <c r="N9" s="277"/>
      <c r="O9" s="277"/>
      <c r="P9" s="277"/>
      <c r="Q9" s="277"/>
      <c r="R9" s="277"/>
      <c r="S9" s="277"/>
      <c r="T9" s="277"/>
      <c r="U9" s="277"/>
      <c r="V9" s="277"/>
      <c r="W9" s="277"/>
      <c r="X9" s="277"/>
      <c r="Y9" s="490">
        <f t="shared" si="2"/>
        <v>0</v>
      </c>
    </row>
    <row r="10" spans="1:26" ht="26.1" customHeight="1">
      <c r="A10" s="960"/>
      <c r="B10" s="278"/>
      <c r="C10" s="275"/>
      <c r="D10" s="276"/>
      <c r="E10" s="277"/>
      <c r="F10" s="277"/>
      <c r="G10" s="277"/>
      <c r="H10" s="277"/>
      <c r="I10" s="277"/>
      <c r="J10" s="277"/>
      <c r="K10" s="277"/>
      <c r="L10" s="277"/>
      <c r="M10" s="277"/>
      <c r="N10" s="277"/>
      <c r="O10" s="277"/>
      <c r="P10" s="277"/>
      <c r="Q10" s="277"/>
      <c r="R10" s="277"/>
      <c r="S10" s="277"/>
      <c r="T10" s="277"/>
      <c r="U10" s="277"/>
      <c r="V10" s="277"/>
      <c r="W10" s="277"/>
      <c r="X10" s="277"/>
      <c r="Y10" s="490">
        <f t="shared" si="2"/>
        <v>0</v>
      </c>
    </row>
    <row r="11" spans="1:26" ht="26.1" customHeight="1">
      <c r="A11" s="960"/>
      <c r="B11" s="279"/>
      <c r="C11" s="275"/>
      <c r="D11" s="276"/>
      <c r="E11" s="277"/>
      <c r="F11" s="277"/>
      <c r="G11" s="277"/>
      <c r="H11" s="277"/>
      <c r="I11" s="277"/>
      <c r="J11" s="277"/>
      <c r="K11" s="277"/>
      <c r="L11" s="277"/>
      <c r="M11" s="277"/>
      <c r="N11" s="277"/>
      <c r="O11" s="277"/>
      <c r="P11" s="277"/>
      <c r="Q11" s="277"/>
      <c r="R11" s="277"/>
      <c r="S11" s="277"/>
      <c r="T11" s="277"/>
      <c r="U11" s="277"/>
      <c r="V11" s="277"/>
      <c r="W11" s="277"/>
      <c r="X11" s="277"/>
      <c r="Y11" s="490">
        <f t="shared" si="2"/>
        <v>0</v>
      </c>
    </row>
    <row r="12" spans="1:26" ht="26.1" customHeight="1">
      <c r="A12" s="960"/>
      <c r="B12" s="279"/>
      <c r="C12" s="275"/>
      <c r="D12" s="276"/>
      <c r="E12" s="277"/>
      <c r="F12" s="277"/>
      <c r="G12" s="277"/>
      <c r="H12" s="277"/>
      <c r="I12" s="277"/>
      <c r="J12" s="277"/>
      <c r="K12" s="277"/>
      <c r="L12" s="277"/>
      <c r="M12" s="277"/>
      <c r="N12" s="277"/>
      <c r="O12" s="277"/>
      <c r="P12" s="277"/>
      <c r="Q12" s="277"/>
      <c r="R12" s="277"/>
      <c r="S12" s="277"/>
      <c r="T12" s="277"/>
      <c r="U12" s="277"/>
      <c r="V12" s="277"/>
      <c r="W12" s="277"/>
      <c r="X12" s="277"/>
      <c r="Y12" s="490">
        <f t="shared" si="2"/>
        <v>0</v>
      </c>
    </row>
    <row r="13" spans="1:26" ht="26.1" customHeight="1">
      <c r="A13" s="960"/>
      <c r="B13" s="279"/>
      <c r="C13" s="275"/>
      <c r="D13" s="276"/>
      <c r="E13" s="277"/>
      <c r="F13" s="277"/>
      <c r="G13" s="277"/>
      <c r="H13" s="277"/>
      <c r="I13" s="277"/>
      <c r="J13" s="277"/>
      <c r="K13" s="277"/>
      <c r="L13" s="277"/>
      <c r="M13" s="277"/>
      <c r="N13" s="277"/>
      <c r="O13" s="277"/>
      <c r="P13" s="277"/>
      <c r="Q13" s="277"/>
      <c r="R13" s="277"/>
      <c r="S13" s="277"/>
      <c r="T13" s="277"/>
      <c r="U13" s="277"/>
      <c r="V13" s="277"/>
      <c r="W13" s="277"/>
      <c r="X13" s="277"/>
      <c r="Y13" s="490">
        <f t="shared" si="2"/>
        <v>0</v>
      </c>
    </row>
    <row r="14" spans="1:26" ht="26.1" customHeight="1">
      <c r="A14" s="960"/>
      <c r="B14" s="279"/>
      <c r="C14" s="275"/>
      <c r="D14" s="276"/>
      <c r="E14" s="277"/>
      <c r="F14" s="277"/>
      <c r="G14" s="277"/>
      <c r="H14" s="277"/>
      <c r="I14" s="277"/>
      <c r="J14" s="277"/>
      <c r="K14" s="277"/>
      <c r="L14" s="277"/>
      <c r="M14" s="277"/>
      <c r="N14" s="277"/>
      <c r="O14" s="277"/>
      <c r="P14" s="277"/>
      <c r="Q14" s="277"/>
      <c r="R14" s="277"/>
      <c r="S14" s="277"/>
      <c r="T14" s="277"/>
      <c r="U14" s="277"/>
      <c r="V14" s="277"/>
      <c r="W14" s="277"/>
      <c r="X14" s="277"/>
      <c r="Y14" s="490">
        <f t="shared" si="2"/>
        <v>0</v>
      </c>
    </row>
    <row r="15" spans="1:26" ht="26.1" customHeight="1">
      <c r="A15" s="961"/>
      <c r="B15" s="279"/>
      <c r="C15" s="275"/>
      <c r="D15" s="276"/>
      <c r="E15" s="277"/>
      <c r="F15" s="277"/>
      <c r="G15" s="277"/>
      <c r="H15" s="277"/>
      <c r="I15" s="277"/>
      <c r="J15" s="277"/>
      <c r="K15" s="277"/>
      <c r="L15" s="277"/>
      <c r="M15" s="277"/>
      <c r="N15" s="277"/>
      <c r="O15" s="277"/>
      <c r="P15" s="277"/>
      <c r="Q15" s="277"/>
      <c r="R15" s="277"/>
      <c r="S15" s="277"/>
      <c r="T15" s="277"/>
      <c r="U15" s="277"/>
      <c r="V15" s="277"/>
      <c r="W15" s="277"/>
      <c r="X15" s="277"/>
      <c r="Y15" s="490">
        <f t="shared" si="2"/>
        <v>0</v>
      </c>
    </row>
    <row r="16" spans="1:26" ht="26.1" customHeight="1">
      <c r="A16" s="962" t="s">
        <v>84</v>
      </c>
      <c r="B16" s="963"/>
      <c r="C16" s="482"/>
      <c r="D16" s="483">
        <f>SUM(D8:D15)</f>
        <v>0</v>
      </c>
      <c r="E16" s="484">
        <f t="shared" ref="E16:T16" si="3">SUM(E8:E15)</f>
        <v>0</v>
      </c>
      <c r="F16" s="484">
        <f t="shared" si="3"/>
        <v>0</v>
      </c>
      <c r="G16" s="484">
        <f t="shared" si="3"/>
        <v>0</v>
      </c>
      <c r="H16" s="484">
        <f t="shared" si="3"/>
        <v>0</v>
      </c>
      <c r="I16" s="484">
        <f t="shared" si="3"/>
        <v>0</v>
      </c>
      <c r="J16" s="484">
        <f t="shared" si="3"/>
        <v>0</v>
      </c>
      <c r="K16" s="484">
        <f t="shared" si="3"/>
        <v>0</v>
      </c>
      <c r="L16" s="484">
        <f t="shared" si="3"/>
        <v>0</v>
      </c>
      <c r="M16" s="484">
        <f t="shared" si="3"/>
        <v>0</v>
      </c>
      <c r="N16" s="484">
        <f t="shared" si="3"/>
        <v>0</v>
      </c>
      <c r="O16" s="484">
        <f t="shared" si="3"/>
        <v>0</v>
      </c>
      <c r="P16" s="484">
        <f t="shared" si="3"/>
        <v>0</v>
      </c>
      <c r="Q16" s="484">
        <f t="shared" si="3"/>
        <v>0</v>
      </c>
      <c r="R16" s="484">
        <f t="shared" si="3"/>
        <v>0</v>
      </c>
      <c r="S16" s="484">
        <f t="shared" si="3"/>
        <v>0</v>
      </c>
      <c r="T16" s="484">
        <f t="shared" si="3"/>
        <v>0</v>
      </c>
      <c r="U16" s="484">
        <f t="shared" ref="U16:X16" si="4">SUM(U8:U15)</f>
        <v>0</v>
      </c>
      <c r="V16" s="484">
        <f t="shared" si="4"/>
        <v>0</v>
      </c>
      <c r="W16" s="484">
        <f t="shared" si="4"/>
        <v>0</v>
      </c>
      <c r="X16" s="484">
        <f t="shared" si="4"/>
        <v>0</v>
      </c>
      <c r="Y16" s="626">
        <f t="shared" si="2"/>
        <v>0</v>
      </c>
      <c r="Z16" s="56"/>
    </row>
    <row r="17" spans="1:47" ht="26.1" customHeight="1">
      <c r="A17" s="959" t="s">
        <v>85</v>
      </c>
      <c r="B17" s="485"/>
      <c r="C17" s="486"/>
      <c r="D17" s="487"/>
      <c r="E17" s="488"/>
      <c r="F17" s="488"/>
      <c r="G17" s="488"/>
      <c r="H17" s="488"/>
      <c r="I17" s="488"/>
      <c r="J17" s="488"/>
      <c r="K17" s="488"/>
      <c r="L17" s="488"/>
      <c r="M17" s="488"/>
      <c r="N17" s="488"/>
      <c r="O17" s="488"/>
      <c r="P17" s="488"/>
      <c r="Q17" s="488"/>
      <c r="R17" s="488"/>
      <c r="S17" s="488"/>
      <c r="T17" s="488"/>
      <c r="U17" s="488"/>
      <c r="V17" s="488"/>
      <c r="W17" s="488"/>
      <c r="X17" s="488"/>
      <c r="Y17" s="489">
        <f t="shared" si="2"/>
        <v>0</v>
      </c>
    </row>
    <row r="18" spans="1:47" ht="26.1" customHeight="1">
      <c r="A18" s="960"/>
      <c r="B18" s="280"/>
      <c r="C18" s="281"/>
      <c r="D18" s="276"/>
      <c r="E18" s="277"/>
      <c r="F18" s="277"/>
      <c r="G18" s="277"/>
      <c r="H18" s="277"/>
      <c r="I18" s="277"/>
      <c r="J18" s="277"/>
      <c r="K18" s="277"/>
      <c r="L18" s="277"/>
      <c r="M18" s="277"/>
      <c r="N18" s="277"/>
      <c r="O18" s="277"/>
      <c r="P18" s="277"/>
      <c r="Q18" s="277"/>
      <c r="R18" s="277"/>
      <c r="S18" s="277"/>
      <c r="T18" s="277"/>
      <c r="U18" s="277"/>
      <c r="V18" s="277"/>
      <c r="W18" s="277"/>
      <c r="X18" s="277"/>
      <c r="Y18" s="490">
        <f t="shared" si="2"/>
        <v>0</v>
      </c>
    </row>
    <row r="19" spans="1:47" ht="26.1" customHeight="1">
      <c r="A19" s="960"/>
      <c r="B19" s="282"/>
      <c r="C19" s="281"/>
      <c r="D19" s="276"/>
      <c r="E19" s="277"/>
      <c r="F19" s="277"/>
      <c r="G19" s="277"/>
      <c r="H19" s="277"/>
      <c r="I19" s="277"/>
      <c r="J19" s="277"/>
      <c r="K19" s="277"/>
      <c r="L19" s="277"/>
      <c r="M19" s="277"/>
      <c r="N19" s="277"/>
      <c r="O19" s="277"/>
      <c r="P19" s="277"/>
      <c r="Q19" s="277"/>
      <c r="R19" s="277"/>
      <c r="S19" s="277"/>
      <c r="T19" s="277"/>
      <c r="U19" s="277"/>
      <c r="V19" s="277"/>
      <c r="W19" s="277"/>
      <c r="X19" s="277"/>
      <c r="Y19" s="490">
        <f t="shared" si="2"/>
        <v>0</v>
      </c>
    </row>
    <row r="20" spans="1:47" ht="26.1" customHeight="1">
      <c r="A20" s="960"/>
      <c r="B20" s="283"/>
      <c r="C20" s="281"/>
      <c r="D20" s="276"/>
      <c r="E20" s="277"/>
      <c r="F20" s="277"/>
      <c r="G20" s="277"/>
      <c r="H20" s="277"/>
      <c r="I20" s="277"/>
      <c r="J20" s="277"/>
      <c r="K20" s="277"/>
      <c r="L20" s="277"/>
      <c r="M20" s="277"/>
      <c r="N20" s="277"/>
      <c r="O20" s="277"/>
      <c r="P20" s="277"/>
      <c r="Q20" s="277"/>
      <c r="R20" s="277"/>
      <c r="S20" s="277"/>
      <c r="T20" s="277"/>
      <c r="U20" s="277"/>
      <c r="V20" s="277"/>
      <c r="W20" s="277"/>
      <c r="X20" s="277"/>
      <c r="Y20" s="490">
        <f t="shared" si="2"/>
        <v>0</v>
      </c>
    </row>
    <row r="21" spans="1:47" ht="26.1" customHeight="1">
      <c r="A21" s="961"/>
      <c r="B21" s="491"/>
      <c r="C21" s="492"/>
      <c r="D21" s="493"/>
      <c r="E21" s="494"/>
      <c r="F21" s="494"/>
      <c r="G21" s="494"/>
      <c r="H21" s="494"/>
      <c r="I21" s="494"/>
      <c r="J21" s="494"/>
      <c r="K21" s="494"/>
      <c r="L21" s="494"/>
      <c r="M21" s="494"/>
      <c r="N21" s="494"/>
      <c r="O21" s="494"/>
      <c r="P21" s="494"/>
      <c r="Q21" s="494"/>
      <c r="R21" s="494"/>
      <c r="S21" s="494"/>
      <c r="T21" s="494"/>
      <c r="U21" s="494"/>
      <c r="V21" s="494"/>
      <c r="W21" s="494"/>
      <c r="X21" s="494"/>
      <c r="Y21" s="495">
        <f t="shared" si="2"/>
        <v>0</v>
      </c>
    </row>
    <row r="22" spans="1:47" s="57" customFormat="1" ht="26.1" customHeight="1">
      <c r="A22" s="964" t="s">
        <v>84</v>
      </c>
      <c r="B22" s="965"/>
      <c r="C22" s="496"/>
      <c r="D22" s="497">
        <f>SUM(D17:D21)</f>
        <v>0</v>
      </c>
      <c r="E22" s="498">
        <f t="shared" ref="E22:T22" si="5">SUM(E17:E21)</f>
        <v>0</v>
      </c>
      <c r="F22" s="498">
        <f t="shared" si="5"/>
        <v>0</v>
      </c>
      <c r="G22" s="498">
        <f t="shared" si="5"/>
        <v>0</v>
      </c>
      <c r="H22" s="498">
        <f t="shared" si="5"/>
        <v>0</v>
      </c>
      <c r="I22" s="498">
        <f t="shared" si="5"/>
        <v>0</v>
      </c>
      <c r="J22" s="498">
        <f t="shared" si="5"/>
        <v>0</v>
      </c>
      <c r="K22" s="498">
        <f t="shared" si="5"/>
        <v>0</v>
      </c>
      <c r="L22" s="498">
        <f t="shared" si="5"/>
        <v>0</v>
      </c>
      <c r="M22" s="498">
        <f t="shared" si="5"/>
        <v>0</v>
      </c>
      <c r="N22" s="498">
        <f t="shared" si="5"/>
        <v>0</v>
      </c>
      <c r="O22" s="498">
        <f t="shared" si="5"/>
        <v>0</v>
      </c>
      <c r="P22" s="498">
        <f t="shared" si="5"/>
        <v>0</v>
      </c>
      <c r="Q22" s="498">
        <f t="shared" si="5"/>
        <v>0</v>
      </c>
      <c r="R22" s="498">
        <f t="shared" si="5"/>
        <v>0</v>
      </c>
      <c r="S22" s="498">
        <f t="shared" si="5"/>
        <v>0</v>
      </c>
      <c r="T22" s="498">
        <f t="shared" si="5"/>
        <v>0</v>
      </c>
      <c r="U22" s="498">
        <f t="shared" ref="U22:X22" si="6">SUM(U17:U21)</f>
        <v>0</v>
      </c>
      <c r="V22" s="498">
        <f t="shared" si="6"/>
        <v>0</v>
      </c>
      <c r="W22" s="498">
        <f t="shared" si="6"/>
        <v>0</v>
      </c>
      <c r="X22" s="498">
        <f t="shared" si="6"/>
        <v>0</v>
      </c>
      <c r="Y22" s="627">
        <f t="shared" si="2"/>
        <v>0</v>
      </c>
      <c r="Z22" s="58"/>
    </row>
    <row r="23" spans="1:47" ht="26.1" customHeight="1">
      <c r="A23" s="959" t="s">
        <v>86</v>
      </c>
      <c r="B23" s="485"/>
      <c r="C23" s="486"/>
      <c r="D23" s="487"/>
      <c r="E23" s="488"/>
      <c r="F23" s="488"/>
      <c r="G23" s="488"/>
      <c r="H23" s="488"/>
      <c r="I23" s="488"/>
      <c r="J23" s="488"/>
      <c r="K23" s="488"/>
      <c r="L23" s="488"/>
      <c r="M23" s="488"/>
      <c r="N23" s="488"/>
      <c r="O23" s="488"/>
      <c r="P23" s="488"/>
      <c r="Q23" s="488"/>
      <c r="R23" s="488"/>
      <c r="S23" s="488"/>
      <c r="T23" s="488"/>
      <c r="U23" s="488"/>
      <c r="V23" s="488"/>
      <c r="W23" s="488"/>
      <c r="X23" s="488"/>
      <c r="Y23" s="489">
        <f t="shared" si="2"/>
        <v>0</v>
      </c>
    </row>
    <row r="24" spans="1:47" ht="26.1" customHeight="1">
      <c r="A24" s="960"/>
      <c r="B24" s="280"/>
      <c r="C24" s="281"/>
      <c r="D24" s="276"/>
      <c r="E24" s="277"/>
      <c r="F24" s="277"/>
      <c r="G24" s="277"/>
      <c r="H24" s="277"/>
      <c r="I24" s="277"/>
      <c r="J24" s="277"/>
      <c r="K24" s="277"/>
      <c r="L24" s="277"/>
      <c r="M24" s="277"/>
      <c r="N24" s="277"/>
      <c r="O24" s="277"/>
      <c r="P24" s="277"/>
      <c r="Q24" s="277"/>
      <c r="R24" s="277"/>
      <c r="S24" s="277"/>
      <c r="T24" s="277"/>
      <c r="U24" s="277"/>
      <c r="V24" s="277"/>
      <c r="W24" s="277"/>
      <c r="X24" s="277"/>
      <c r="Y24" s="490">
        <f t="shared" si="2"/>
        <v>0</v>
      </c>
    </row>
    <row r="25" spans="1:47" ht="26.1" customHeight="1">
      <c r="A25" s="960"/>
      <c r="B25" s="282"/>
      <c r="C25" s="281"/>
      <c r="D25" s="276"/>
      <c r="E25" s="277"/>
      <c r="F25" s="277"/>
      <c r="G25" s="277"/>
      <c r="H25" s="277"/>
      <c r="I25" s="277"/>
      <c r="J25" s="277"/>
      <c r="K25" s="277"/>
      <c r="L25" s="277"/>
      <c r="M25" s="277"/>
      <c r="N25" s="277"/>
      <c r="O25" s="277"/>
      <c r="P25" s="277"/>
      <c r="Q25" s="277"/>
      <c r="R25" s="277"/>
      <c r="S25" s="277"/>
      <c r="T25" s="277"/>
      <c r="U25" s="277"/>
      <c r="V25" s="277"/>
      <c r="W25" s="277"/>
      <c r="X25" s="277"/>
      <c r="Y25" s="490">
        <f t="shared" si="2"/>
        <v>0</v>
      </c>
    </row>
    <row r="26" spans="1:47" ht="26.1" customHeight="1">
      <c r="A26" s="960"/>
      <c r="B26" s="283"/>
      <c r="C26" s="281"/>
      <c r="D26" s="276"/>
      <c r="E26" s="277"/>
      <c r="F26" s="277"/>
      <c r="G26" s="277"/>
      <c r="H26" s="277"/>
      <c r="I26" s="277"/>
      <c r="J26" s="277"/>
      <c r="K26" s="277"/>
      <c r="L26" s="277"/>
      <c r="M26" s="277"/>
      <c r="N26" s="277"/>
      <c r="O26" s="277"/>
      <c r="P26" s="277"/>
      <c r="Q26" s="277"/>
      <c r="R26" s="277"/>
      <c r="S26" s="277"/>
      <c r="T26" s="277"/>
      <c r="U26" s="277"/>
      <c r="V26" s="277"/>
      <c r="W26" s="277"/>
      <c r="X26" s="277"/>
      <c r="Y26" s="490">
        <f t="shared" si="2"/>
        <v>0</v>
      </c>
    </row>
    <row r="27" spans="1:47" ht="26.1" customHeight="1">
      <c r="A27" s="961"/>
      <c r="B27" s="499"/>
      <c r="C27" s="492"/>
      <c r="D27" s="493"/>
      <c r="E27" s="494"/>
      <c r="F27" s="494"/>
      <c r="G27" s="494"/>
      <c r="H27" s="494"/>
      <c r="I27" s="494"/>
      <c r="J27" s="494"/>
      <c r="K27" s="494"/>
      <c r="L27" s="494"/>
      <c r="M27" s="494"/>
      <c r="N27" s="494"/>
      <c r="O27" s="494"/>
      <c r="P27" s="494"/>
      <c r="Q27" s="494"/>
      <c r="R27" s="494"/>
      <c r="S27" s="494"/>
      <c r="T27" s="494"/>
      <c r="U27" s="494"/>
      <c r="V27" s="494"/>
      <c r="W27" s="494"/>
      <c r="X27" s="494"/>
      <c r="Y27" s="495">
        <f t="shared" si="2"/>
        <v>0</v>
      </c>
    </row>
    <row r="28" spans="1:47" ht="26.1" customHeight="1">
      <c r="A28" s="966" t="s">
        <v>84</v>
      </c>
      <c r="B28" s="967"/>
      <c r="C28" s="500"/>
      <c r="D28" s="483">
        <f>SUM(D23:D27)</f>
        <v>0</v>
      </c>
      <c r="E28" s="484">
        <f t="shared" ref="E28:T28" si="7">SUM(E23:E27)</f>
        <v>0</v>
      </c>
      <c r="F28" s="484">
        <f t="shared" si="7"/>
        <v>0</v>
      </c>
      <c r="G28" s="484">
        <f t="shared" si="7"/>
        <v>0</v>
      </c>
      <c r="H28" s="484">
        <f t="shared" si="7"/>
        <v>0</v>
      </c>
      <c r="I28" s="484">
        <f t="shared" si="7"/>
        <v>0</v>
      </c>
      <c r="J28" s="484">
        <f t="shared" si="7"/>
        <v>0</v>
      </c>
      <c r="K28" s="484">
        <f t="shared" si="7"/>
        <v>0</v>
      </c>
      <c r="L28" s="484">
        <f t="shared" si="7"/>
        <v>0</v>
      </c>
      <c r="M28" s="484">
        <f t="shared" si="7"/>
        <v>0</v>
      </c>
      <c r="N28" s="484">
        <f t="shared" si="7"/>
        <v>0</v>
      </c>
      <c r="O28" s="484">
        <f t="shared" si="7"/>
        <v>0</v>
      </c>
      <c r="P28" s="484">
        <f t="shared" si="7"/>
        <v>0</v>
      </c>
      <c r="Q28" s="484">
        <f t="shared" si="7"/>
        <v>0</v>
      </c>
      <c r="R28" s="484">
        <f t="shared" si="7"/>
        <v>0</v>
      </c>
      <c r="S28" s="484">
        <f t="shared" si="7"/>
        <v>0</v>
      </c>
      <c r="T28" s="484">
        <f t="shared" si="7"/>
        <v>0</v>
      </c>
      <c r="U28" s="484">
        <f t="shared" ref="U28:X28" si="8">SUM(U23:U27)</f>
        <v>0</v>
      </c>
      <c r="V28" s="484">
        <f t="shared" si="8"/>
        <v>0</v>
      </c>
      <c r="W28" s="484">
        <f t="shared" si="8"/>
        <v>0</v>
      </c>
      <c r="X28" s="484">
        <f t="shared" si="8"/>
        <v>0</v>
      </c>
      <c r="Y28" s="626">
        <f t="shared" si="2"/>
        <v>0</v>
      </c>
      <c r="Z28" s="56"/>
    </row>
    <row r="29" spans="1:47" ht="26.1" customHeight="1">
      <c r="A29" s="954" t="s">
        <v>239</v>
      </c>
      <c r="B29" s="501"/>
      <c r="C29" s="486"/>
      <c r="D29" s="502"/>
      <c r="E29" s="503"/>
      <c r="F29" s="503"/>
      <c r="G29" s="503"/>
      <c r="H29" s="503"/>
      <c r="I29" s="503"/>
      <c r="J29" s="503"/>
      <c r="K29" s="503"/>
      <c r="L29" s="503"/>
      <c r="M29" s="503"/>
      <c r="N29" s="503"/>
      <c r="O29" s="503"/>
      <c r="P29" s="503"/>
      <c r="Q29" s="503"/>
      <c r="R29" s="503"/>
      <c r="S29" s="503"/>
      <c r="T29" s="503"/>
      <c r="U29" s="503"/>
      <c r="V29" s="503"/>
      <c r="W29" s="503"/>
      <c r="X29" s="503"/>
      <c r="Y29" s="504">
        <f t="shared" si="2"/>
        <v>0</v>
      </c>
      <c r="Z29" s="24"/>
      <c r="AA29" s="24"/>
      <c r="AB29" s="24"/>
      <c r="AC29" s="24"/>
      <c r="AD29" s="24"/>
      <c r="AE29" s="24"/>
      <c r="AF29" s="24"/>
      <c r="AG29" s="24"/>
      <c r="AH29" s="24"/>
      <c r="AI29" s="24"/>
      <c r="AJ29" s="24"/>
      <c r="AK29" s="24"/>
      <c r="AL29" s="24"/>
      <c r="AM29" s="24"/>
      <c r="AN29" s="24"/>
      <c r="AO29" s="24"/>
      <c r="AP29" s="24"/>
      <c r="AQ29" s="24"/>
      <c r="AR29" s="24"/>
      <c r="AS29" s="24"/>
      <c r="AT29" s="24"/>
      <c r="AU29" s="24"/>
    </row>
    <row r="30" spans="1:47" ht="26.1" customHeight="1">
      <c r="A30" s="955"/>
      <c r="B30" s="284"/>
      <c r="C30" s="285"/>
      <c r="D30" s="286"/>
      <c r="E30" s="287"/>
      <c r="F30" s="287"/>
      <c r="G30" s="287"/>
      <c r="H30" s="287"/>
      <c r="I30" s="287"/>
      <c r="J30" s="287"/>
      <c r="K30" s="287"/>
      <c r="L30" s="287"/>
      <c r="M30" s="287"/>
      <c r="N30" s="287"/>
      <c r="O30" s="287"/>
      <c r="P30" s="287"/>
      <c r="Q30" s="287"/>
      <c r="R30" s="287"/>
      <c r="S30" s="287"/>
      <c r="T30" s="287"/>
      <c r="U30" s="287"/>
      <c r="V30" s="287"/>
      <c r="W30" s="287"/>
      <c r="X30" s="287"/>
      <c r="Y30" s="505">
        <f t="shared" si="2"/>
        <v>0</v>
      </c>
      <c r="Z30" s="24"/>
      <c r="AA30" s="24"/>
      <c r="AB30" s="24"/>
      <c r="AC30" s="24"/>
      <c r="AD30" s="24"/>
      <c r="AE30" s="24"/>
      <c r="AF30" s="24"/>
      <c r="AG30" s="24"/>
      <c r="AH30" s="24"/>
      <c r="AI30" s="24"/>
      <c r="AJ30" s="24"/>
      <c r="AK30" s="24"/>
      <c r="AL30" s="24"/>
      <c r="AM30" s="24"/>
      <c r="AN30" s="24"/>
      <c r="AO30" s="24"/>
      <c r="AP30" s="24"/>
      <c r="AQ30" s="24"/>
      <c r="AR30" s="24"/>
      <c r="AS30" s="24"/>
      <c r="AT30" s="24"/>
      <c r="AU30" s="24"/>
    </row>
    <row r="31" spans="1:47" ht="26.1" customHeight="1">
      <c r="A31" s="956" t="s">
        <v>87</v>
      </c>
      <c r="B31" s="957"/>
      <c r="C31" s="506"/>
      <c r="D31" s="507">
        <f>SUM(D29:D30)</f>
        <v>0</v>
      </c>
      <c r="E31" s="508">
        <f t="shared" ref="E31:R31" si="9">SUM(E29:E30)</f>
        <v>0</v>
      </c>
      <c r="F31" s="508">
        <f t="shared" si="9"/>
        <v>0</v>
      </c>
      <c r="G31" s="508">
        <f t="shared" si="9"/>
        <v>0</v>
      </c>
      <c r="H31" s="508">
        <f t="shared" si="9"/>
        <v>0</v>
      </c>
      <c r="I31" s="508">
        <f t="shared" si="9"/>
        <v>0</v>
      </c>
      <c r="J31" s="508">
        <f t="shared" si="9"/>
        <v>0</v>
      </c>
      <c r="K31" s="508">
        <f t="shared" si="9"/>
        <v>0</v>
      </c>
      <c r="L31" s="508">
        <f t="shared" si="9"/>
        <v>0</v>
      </c>
      <c r="M31" s="508">
        <f t="shared" si="9"/>
        <v>0</v>
      </c>
      <c r="N31" s="508">
        <f t="shared" si="9"/>
        <v>0</v>
      </c>
      <c r="O31" s="508">
        <f t="shared" si="9"/>
        <v>0</v>
      </c>
      <c r="P31" s="508">
        <f t="shared" si="9"/>
        <v>0</v>
      </c>
      <c r="Q31" s="508">
        <f t="shared" si="9"/>
        <v>0</v>
      </c>
      <c r="R31" s="508">
        <f t="shared" si="9"/>
        <v>0</v>
      </c>
      <c r="S31" s="508">
        <f t="shared" ref="S31:T31" si="10">SUM(S29:S30)</f>
        <v>0</v>
      </c>
      <c r="T31" s="508">
        <f t="shared" si="10"/>
        <v>0</v>
      </c>
      <c r="U31" s="508">
        <f t="shared" ref="U31:X31" si="11">SUM(U29:U30)</f>
        <v>0</v>
      </c>
      <c r="V31" s="508">
        <f t="shared" si="11"/>
        <v>0</v>
      </c>
      <c r="W31" s="508">
        <f t="shared" si="11"/>
        <v>0</v>
      </c>
      <c r="X31" s="508">
        <f t="shared" si="11"/>
        <v>0</v>
      </c>
      <c r="Y31" s="509">
        <f t="shared" si="2"/>
        <v>0</v>
      </c>
      <c r="Z31" s="24"/>
      <c r="AA31" s="24"/>
      <c r="AB31" s="24"/>
      <c r="AC31" s="24"/>
      <c r="AD31" s="24"/>
      <c r="AE31" s="24"/>
      <c r="AF31" s="24"/>
      <c r="AG31" s="24"/>
      <c r="AH31" s="24"/>
      <c r="AI31" s="24"/>
      <c r="AJ31" s="24"/>
      <c r="AK31" s="24"/>
      <c r="AL31" s="24"/>
      <c r="AM31" s="24"/>
      <c r="AN31" s="24"/>
      <c r="AO31" s="24"/>
      <c r="AP31" s="24"/>
      <c r="AQ31" s="24"/>
      <c r="AR31" s="24"/>
      <c r="AS31" s="24"/>
      <c r="AT31" s="24"/>
      <c r="AU31" s="24"/>
    </row>
    <row r="32" spans="1:47" ht="26.1" customHeight="1">
      <c r="A32" s="956" t="s">
        <v>88</v>
      </c>
      <c r="B32" s="957"/>
      <c r="C32" s="510"/>
      <c r="D32" s="511">
        <f>D16+D22+D28+D31</f>
        <v>0</v>
      </c>
      <c r="E32" s="512">
        <f t="shared" ref="E32:Q32" si="12">E16+E22+E28+E31</f>
        <v>0</v>
      </c>
      <c r="F32" s="512">
        <f t="shared" si="12"/>
        <v>0</v>
      </c>
      <c r="G32" s="512">
        <f t="shared" si="12"/>
        <v>0</v>
      </c>
      <c r="H32" s="512">
        <f t="shared" si="12"/>
        <v>0</v>
      </c>
      <c r="I32" s="512">
        <f t="shared" si="12"/>
        <v>0</v>
      </c>
      <c r="J32" s="512">
        <f t="shared" si="12"/>
        <v>0</v>
      </c>
      <c r="K32" s="512">
        <f t="shared" si="12"/>
        <v>0</v>
      </c>
      <c r="L32" s="512">
        <f t="shared" si="12"/>
        <v>0</v>
      </c>
      <c r="M32" s="512">
        <f t="shared" si="12"/>
        <v>0</v>
      </c>
      <c r="N32" s="512">
        <f t="shared" si="12"/>
        <v>0</v>
      </c>
      <c r="O32" s="512">
        <f t="shared" si="12"/>
        <v>0</v>
      </c>
      <c r="P32" s="512">
        <f t="shared" si="12"/>
        <v>0</v>
      </c>
      <c r="Q32" s="512">
        <f t="shared" si="12"/>
        <v>0</v>
      </c>
      <c r="R32" s="512">
        <f t="shared" ref="R32:T32" si="13">R16+R22+R28+R31</f>
        <v>0</v>
      </c>
      <c r="S32" s="512">
        <f t="shared" si="13"/>
        <v>0</v>
      </c>
      <c r="T32" s="512">
        <f t="shared" si="13"/>
        <v>0</v>
      </c>
      <c r="U32" s="512">
        <f t="shared" ref="U32:X32" si="14">U16+U22+U28+U31</f>
        <v>0</v>
      </c>
      <c r="V32" s="512">
        <f t="shared" si="14"/>
        <v>0</v>
      </c>
      <c r="W32" s="512">
        <f t="shared" si="14"/>
        <v>0</v>
      </c>
      <c r="X32" s="512">
        <f t="shared" si="14"/>
        <v>0</v>
      </c>
      <c r="Y32" s="513">
        <f t="shared" si="2"/>
        <v>0</v>
      </c>
      <c r="Z32" s="56"/>
    </row>
    <row r="33" spans="1:37" ht="15.6" customHeight="1">
      <c r="A33" s="65"/>
      <c r="B33" s="65"/>
      <c r="C33" s="65"/>
      <c r="D33" s="66"/>
      <c r="E33" s="66"/>
      <c r="F33" s="66"/>
      <c r="G33" s="66"/>
      <c r="H33" s="66"/>
      <c r="I33" s="66"/>
      <c r="J33" s="66"/>
      <c r="K33" s="66"/>
      <c r="L33" s="66"/>
      <c r="M33" s="66"/>
      <c r="N33" s="66"/>
      <c r="O33" s="66"/>
      <c r="P33" s="66"/>
      <c r="Q33" s="66"/>
      <c r="R33" s="66"/>
      <c r="S33" s="66"/>
      <c r="T33" s="66"/>
      <c r="U33" s="66"/>
      <c r="V33" s="66"/>
      <c r="W33" s="66"/>
      <c r="X33" s="66"/>
      <c r="Y33" s="66"/>
      <c r="Z33" s="56"/>
    </row>
    <row r="34" spans="1:37" s="42" customFormat="1" ht="13.5">
      <c r="A34" s="713" t="s">
        <v>788</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row>
    <row r="35" spans="1:37" s="15" customFormat="1" ht="18" customHeight="1">
      <c r="A35" s="16" t="s">
        <v>296</v>
      </c>
      <c r="C35" s="20"/>
    </row>
    <row r="36" spans="1:37" s="15" customFormat="1" ht="18" customHeight="1">
      <c r="A36" s="16" t="s">
        <v>297</v>
      </c>
      <c r="C36" s="20"/>
    </row>
    <row r="37" spans="1:37" s="15" customFormat="1" ht="18" customHeight="1">
      <c r="A37" s="16" t="s">
        <v>298</v>
      </c>
      <c r="C37" s="20"/>
    </row>
  </sheetData>
  <protectedRanges>
    <protectedRange sqref="B17:X21 B8:X15 B23:X27 A29:X31" name="範囲1"/>
  </protectedRanges>
  <mergeCells count="14">
    <mergeCell ref="A2:Y2"/>
    <mergeCell ref="Y6:Y7"/>
    <mergeCell ref="A29:A30"/>
    <mergeCell ref="A31:B31"/>
    <mergeCell ref="A32:B32"/>
    <mergeCell ref="D6:X6"/>
    <mergeCell ref="A8:A15"/>
    <mergeCell ref="A16:B16"/>
    <mergeCell ref="A17:A21"/>
    <mergeCell ref="A22:B22"/>
    <mergeCell ref="A23:A27"/>
    <mergeCell ref="A28:B28"/>
    <mergeCell ref="A6:B7"/>
    <mergeCell ref="C6:C7"/>
  </mergeCells>
  <phoneticPr fontId="7"/>
  <pageMargins left="1" right="1" top="1" bottom="1" header="0.5" footer="0.5"/>
  <pageSetup paperSize="8" scale="78" orientation="landscape" r:id="rId1"/>
  <headerFooter>
    <oddHeader>&amp;R&amp;A</oddHeader>
  </headerFooter>
  <ignoredErrors>
    <ignoredError sqref="A6:Y3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FE81-3AC2-47EB-A7BD-B116C4AC513C}">
  <sheetPr>
    <pageSetUpPr fitToPage="1"/>
  </sheetPr>
  <dimension ref="A1:AK38"/>
  <sheetViews>
    <sheetView showGridLines="0" view="pageBreakPreview" zoomScaleNormal="85" zoomScaleSheetLayoutView="100" workbookViewId="0"/>
  </sheetViews>
  <sheetFormatPr defaultRowHeight="30" customHeight="1"/>
  <cols>
    <col min="1" max="1" width="5.5" style="54" customWidth="1"/>
    <col min="2" max="2" width="30.625" style="23" customWidth="1"/>
    <col min="3" max="3" width="8.375" style="23" customWidth="1"/>
    <col min="4" max="15" width="8.625" style="11" customWidth="1"/>
    <col min="16" max="16" width="8.125" style="11" customWidth="1"/>
    <col min="17" max="247" width="8.75" style="11"/>
    <col min="248" max="248" width="3.125" style="11" customWidth="1"/>
    <col min="249" max="249" width="21.5" style="11" customWidth="1"/>
    <col min="250" max="250" width="8.375" style="11" customWidth="1"/>
    <col min="251" max="270" width="8.125" style="11" customWidth="1"/>
    <col min="271" max="271" width="10.625" style="11" customWidth="1"/>
    <col min="272" max="272" width="10" style="11" bestFit="1" customWidth="1"/>
    <col min="273" max="503" width="8.75" style="11"/>
    <col min="504" max="504" width="3.125" style="11" customWidth="1"/>
    <col min="505" max="505" width="21.5" style="11" customWidth="1"/>
    <col min="506" max="506" width="8.375" style="11" customWidth="1"/>
    <col min="507" max="526" width="8.125" style="11" customWidth="1"/>
    <col min="527" max="527" width="10.625" style="11" customWidth="1"/>
    <col min="528" max="528" width="10" style="11" bestFit="1" customWidth="1"/>
    <col min="529" max="759" width="8.75" style="11"/>
    <col min="760" max="760" width="3.125" style="11" customWidth="1"/>
    <col min="761" max="761" width="21.5" style="11" customWidth="1"/>
    <col min="762" max="762" width="8.375" style="11" customWidth="1"/>
    <col min="763" max="782" width="8.125" style="11" customWidth="1"/>
    <col min="783" max="783" width="10.625" style="11" customWidth="1"/>
    <col min="784" max="784" width="10" style="11" bestFit="1" customWidth="1"/>
    <col min="785" max="1015" width="8.75" style="11"/>
    <col min="1016" max="1016" width="3.125" style="11" customWidth="1"/>
    <col min="1017" max="1017" width="21.5" style="11" customWidth="1"/>
    <col min="1018" max="1018" width="8.375" style="11" customWidth="1"/>
    <col min="1019" max="1038" width="8.125" style="11" customWidth="1"/>
    <col min="1039" max="1039" width="10.625" style="11" customWidth="1"/>
    <col min="1040" max="1040" width="10" style="11" bestFit="1" customWidth="1"/>
    <col min="1041" max="1271" width="8.75" style="11"/>
    <col min="1272" max="1272" width="3.125" style="11" customWidth="1"/>
    <col min="1273" max="1273" width="21.5" style="11" customWidth="1"/>
    <col min="1274" max="1274" width="8.375" style="11" customWidth="1"/>
    <col min="1275" max="1294" width="8.125" style="11" customWidth="1"/>
    <col min="1295" max="1295" width="10.625" style="11" customWidth="1"/>
    <col min="1296" max="1296" width="10" style="11" bestFit="1" customWidth="1"/>
    <col min="1297" max="1527" width="8.75" style="11"/>
    <col min="1528" max="1528" width="3.125" style="11" customWidth="1"/>
    <col min="1529" max="1529" width="21.5" style="11" customWidth="1"/>
    <col min="1530" max="1530" width="8.375" style="11" customWidth="1"/>
    <col min="1531" max="1550" width="8.125" style="11" customWidth="1"/>
    <col min="1551" max="1551" width="10.625" style="11" customWidth="1"/>
    <col min="1552" max="1552" width="10" style="11" bestFit="1" customWidth="1"/>
    <col min="1553" max="1783" width="8.75" style="11"/>
    <col min="1784" max="1784" width="3.125" style="11" customWidth="1"/>
    <col min="1785" max="1785" width="21.5" style="11" customWidth="1"/>
    <col min="1786" max="1786" width="8.375" style="11" customWidth="1"/>
    <col min="1787" max="1806" width="8.125" style="11" customWidth="1"/>
    <col min="1807" max="1807" width="10.625" style="11" customWidth="1"/>
    <col min="1808" max="1808" width="10" style="11" bestFit="1" customWidth="1"/>
    <col min="1809" max="2039" width="8.75" style="11"/>
    <col min="2040" max="2040" width="3.125" style="11" customWidth="1"/>
    <col min="2041" max="2041" width="21.5" style="11" customWidth="1"/>
    <col min="2042" max="2042" width="8.375" style="11" customWidth="1"/>
    <col min="2043" max="2062" width="8.125" style="11" customWidth="1"/>
    <col min="2063" max="2063" width="10.625" style="11" customWidth="1"/>
    <col min="2064" max="2064" width="10" style="11" bestFit="1" customWidth="1"/>
    <col min="2065" max="2295" width="8.75" style="11"/>
    <col min="2296" max="2296" width="3.125" style="11" customWidth="1"/>
    <col min="2297" max="2297" width="21.5" style="11" customWidth="1"/>
    <col min="2298" max="2298" width="8.375" style="11" customWidth="1"/>
    <col min="2299" max="2318" width="8.125" style="11" customWidth="1"/>
    <col min="2319" max="2319" width="10.625" style="11" customWidth="1"/>
    <col min="2320" max="2320" width="10" style="11" bestFit="1" customWidth="1"/>
    <col min="2321" max="2551" width="8.75" style="11"/>
    <col min="2552" max="2552" width="3.125" style="11" customWidth="1"/>
    <col min="2553" max="2553" width="21.5" style="11" customWidth="1"/>
    <col min="2554" max="2554" width="8.375" style="11" customWidth="1"/>
    <col min="2555" max="2574" width="8.125" style="11" customWidth="1"/>
    <col min="2575" max="2575" width="10.625" style="11" customWidth="1"/>
    <col min="2576" max="2576" width="10" style="11" bestFit="1" customWidth="1"/>
    <col min="2577" max="2807" width="8.75" style="11"/>
    <col min="2808" max="2808" width="3.125" style="11" customWidth="1"/>
    <col min="2809" max="2809" width="21.5" style="11" customWidth="1"/>
    <col min="2810" max="2810" width="8.375" style="11" customWidth="1"/>
    <col min="2811" max="2830" width="8.125" style="11" customWidth="1"/>
    <col min="2831" max="2831" width="10.625" style="11" customWidth="1"/>
    <col min="2832" max="2832" width="10" style="11" bestFit="1" customWidth="1"/>
    <col min="2833" max="3063" width="8.75" style="11"/>
    <col min="3064" max="3064" width="3.125" style="11" customWidth="1"/>
    <col min="3065" max="3065" width="21.5" style="11" customWidth="1"/>
    <col min="3066" max="3066" width="8.375" style="11" customWidth="1"/>
    <col min="3067" max="3086" width="8.125" style="11" customWidth="1"/>
    <col min="3087" max="3087" width="10.625" style="11" customWidth="1"/>
    <col min="3088" max="3088" width="10" style="11" bestFit="1" customWidth="1"/>
    <col min="3089" max="3319" width="8.75" style="11"/>
    <col min="3320" max="3320" width="3.125" style="11" customWidth="1"/>
    <col min="3321" max="3321" width="21.5" style="11" customWidth="1"/>
    <col min="3322" max="3322" width="8.375" style="11" customWidth="1"/>
    <col min="3323" max="3342" width="8.125" style="11" customWidth="1"/>
    <col min="3343" max="3343" width="10.625" style="11" customWidth="1"/>
    <col min="3344" max="3344" width="10" style="11" bestFit="1" customWidth="1"/>
    <col min="3345" max="3575" width="8.75" style="11"/>
    <col min="3576" max="3576" width="3.125" style="11" customWidth="1"/>
    <col min="3577" max="3577" width="21.5" style="11" customWidth="1"/>
    <col min="3578" max="3578" width="8.375" style="11" customWidth="1"/>
    <col min="3579" max="3598" width="8.125" style="11" customWidth="1"/>
    <col min="3599" max="3599" width="10.625" style="11" customWidth="1"/>
    <col min="3600" max="3600" width="10" style="11" bestFit="1" customWidth="1"/>
    <col min="3601" max="3831" width="8.75" style="11"/>
    <col min="3832" max="3832" width="3.125" style="11" customWidth="1"/>
    <col min="3833" max="3833" width="21.5" style="11" customWidth="1"/>
    <col min="3834" max="3834" width="8.375" style="11" customWidth="1"/>
    <col min="3835" max="3854" width="8.125" style="11" customWidth="1"/>
    <col min="3855" max="3855" width="10.625" style="11" customWidth="1"/>
    <col min="3856" max="3856" width="10" style="11" bestFit="1" customWidth="1"/>
    <col min="3857" max="4087" width="8.75" style="11"/>
    <col min="4088" max="4088" width="3.125" style="11" customWidth="1"/>
    <col min="4089" max="4089" width="21.5" style="11" customWidth="1"/>
    <col min="4090" max="4090" width="8.375" style="11" customWidth="1"/>
    <col min="4091" max="4110" width="8.125" style="11" customWidth="1"/>
    <col min="4111" max="4111" width="10.625" style="11" customWidth="1"/>
    <col min="4112" max="4112" width="10" style="11" bestFit="1" customWidth="1"/>
    <col min="4113" max="4343" width="8.75" style="11"/>
    <col min="4344" max="4344" width="3.125" style="11" customWidth="1"/>
    <col min="4345" max="4345" width="21.5" style="11" customWidth="1"/>
    <col min="4346" max="4346" width="8.375" style="11" customWidth="1"/>
    <col min="4347" max="4366" width="8.125" style="11" customWidth="1"/>
    <col min="4367" max="4367" width="10.625" style="11" customWidth="1"/>
    <col min="4368" max="4368" width="10" style="11" bestFit="1" customWidth="1"/>
    <col min="4369" max="4599" width="8.75" style="11"/>
    <col min="4600" max="4600" width="3.125" style="11" customWidth="1"/>
    <col min="4601" max="4601" width="21.5" style="11" customWidth="1"/>
    <col min="4602" max="4602" width="8.375" style="11" customWidth="1"/>
    <col min="4603" max="4622" width="8.125" style="11" customWidth="1"/>
    <col min="4623" max="4623" width="10.625" style="11" customWidth="1"/>
    <col min="4624" max="4624" width="10" style="11" bestFit="1" customWidth="1"/>
    <col min="4625" max="4855" width="8.75" style="11"/>
    <col min="4856" max="4856" width="3.125" style="11" customWidth="1"/>
    <col min="4857" max="4857" width="21.5" style="11" customWidth="1"/>
    <col min="4858" max="4858" width="8.375" style="11" customWidth="1"/>
    <col min="4859" max="4878" width="8.125" style="11" customWidth="1"/>
    <col min="4879" max="4879" width="10.625" style="11" customWidth="1"/>
    <col min="4880" max="4880" width="10" style="11" bestFit="1" customWidth="1"/>
    <col min="4881" max="5111" width="8.75" style="11"/>
    <col min="5112" max="5112" width="3.125" style="11" customWidth="1"/>
    <col min="5113" max="5113" width="21.5" style="11" customWidth="1"/>
    <col min="5114" max="5114" width="8.375" style="11" customWidth="1"/>
    <col min="5115" max="5134" width="8.125" style="11" customWidth="1"/>
    <col min="5135" max="5135" width="10.625" style="11" customWidth="1"/>
    <col min="5136" max="5136" width="10" style="11" bestFit="1" customWidth="1"/>
    <col min="5137" max="5367" width="8.75" style="11"/>
    <col min="5368" max="5368" width="3.125" style="11" customWidth="1"/>
    <col min="5369" max="5369" width="21.5" style="11" customWidth="1"/>
    <col min="5370" max="5370" width="8.375" style="11" customWidth="1"/>
    <col min="5371" max="5390" width="8.125" style="11" customWidth="1"/>
    <col min="5391" max="5391" width="10.625" style="11" customWidth="1"/>
    <col min="5392" max="5392" width="10" style="11" bestFit="1" customWidth="1"/>
    <col min="5393" max="5623" width="8.75" style="11"/>
    <col min="5624" max="5624" width="3.125" style="11" customWidth="1"/>
    <col min="5625" max="5625" width="21.5" style="11" customWidth="1"/>
    <col min="5626" max="5626" width="8.375" style="11" customWidth="1"/>
    <col min="5627" max="5646" width="8.125" style="11" customWidth="1"/>
    <col min="5647" max="5647" width="10.625" style="11" customWidth="1"/>
    <col min="5648" max="5648" width="10" style="11" bestFit="1" customWidth="1"/>
    <col min="5649" max="5879" width="8.75" style="11"/>
    <col min="5880" max="5880" width="3.125" style="11" customWidth="1"/>
    <col min="5881" max="5881" width="21.5" style="11" customWidth="1"/>
    <col min="5882" max="5882" width="8.375" style="11" customWidth="1"/>
    <col min="5883" max="5902" width="8.125" style="11" customWidth="1"/>
    <col min="5903" max="5903" width="10.625" style="11" customWidth="1"/>
    <col min="5904" max="5904" width="10" style="11" bestFit="1" customWidth="1"/>
    <col min="5905" max="6135" width="8.75" style="11"/>
    <col min="6136" max="6136" width="3.125" style="11" customWidth="1"/>
    <col min="6137" max="6137" width="21.5" style="11" customWidth="1"/>
    <col min="6138" max="6138" width="8.375" style="11" customWidth="1"/>
    <col min="6139" max="6158" width="8.125" style="11" customWidth="1"/>
    <col min="6159" max="6159" width="10.625" style="11" customWidth="1"/>
    <col min="6160" max="6160" width="10" style="11" bestFit="1" customWidth="1"/>
    <col min="6161" max="6391" width="8.75" style="11"/>
    <col min="6392" max="6392" width="3.125" style="11" customWidth="1"/>
    <col min="6393" max="6393" width="21.5" style="11" customWidth="1"/>
    <col min="6394" max="6394" width="8.375" style="11" customWidth="1"/>
    <col min="6395" max="6414" width="8.125" style="11" customWidth="1"/>
    <col min="6415" max="6415" width="10.625" style="11" customWidth="1"/>
    <col min="6416" max="6416" width="10" style="11" bestFit="1" customWidth="1"/>
    <col min="6417" max="6647" width="8.75" style="11"/>
    <col min="6648" max="6648" width="3.125" style="11" customWidth="1"/>
    <col min="6649" max="6649" width="21.5" style="11" customWidth="1"/>
    <col min="6650" max="6650" width="8.375" style="11" customWidth="1"/>
    <col min="6651" max="6670" width="8.125" style="11" customWidth="1"/>
    <col min="6671" max="6671" width="10.625" style="11" customWidth="1"/>
    <col min="6672" max="6672" width="10" style="11" bestFit="1" customWidth="1"/>
    <col min="6673" max="6903" width="8.75" style="11"/>
    <col min="6904" max="6904" width="3.125" style="11" customWidth="1"/>
    <col min="6905" max="6905" width="21.5" style="11" customWidth="1"/>
    <col min="6906" max="6906" width="8.375" style="11" customWidth="1"/>
    <col min="6907" max="6926" width="8.125" style="11" customWidth="1"/>
    <col min="6927" max="6927" width="10.625" style="11" customWidth="1"/>
    <col min="6928" max="6928" width="10" style="11" bestFit="1" customWidth="1"/>
    <col min="6929" max="7159" width="8.75" style="11"/>
    <col min="7160" max="7160" width="3.125" style="11" customWidth="1"/>
    <col min="7161" max="7161" width="21.5" style="11" customWidth="1"/>
    <col min="7162" max="7162" width="8.375" style="11" customWidth="1"/>
    <col min="7163" max="7182" width="8.125" style="11" customWidth="1"/>
    <col min="7183" max="7183" width="10.625" style="11" customWidth="1"/>
    <col min="7184" max="7184" width="10" style="11" bestFit="1" customWidth="1"/>
    <col min="7185" max="7415" width="8.75" style="11"/>
    <col min="7416" max="7416" width="3.125" style="11" customWidth="1"/>
    <col min="7417" max="7417" width="21.5" style="11" customWidth="1"/>
    <col min="7418" max="7418" width="8.375" style="11" customWidth="1"/>
    <col min="7419" max="7438" width="8.125" style="11" customWidth="1"/>
    <col min="7439" max="7439" width="10.625" style="11" customWidth="1"/>
    <col min="7440" max="7440" width="10" style="11" bestFit="1" customWidth="1"/>
    <col min="7441" max="7671" width="8.75" style="11"/>
    <col min="7672" max="7672" width="3.125" style="11" customWidth="1"/>
    <col min="7673" max="7673" width="21.5" style="11" customWidth="1"/>
    <col min="7674" max="7674" width="8.375" style="11" customWidth="1"/>
    <col min="7675" max="7694" width="8.125" style="11" customWidth="1"/>
    <col min="7695" max="7695" width="10.625" style="11" customWidth="1"/>
    <col min="7696" max="7696" width="10" style="11" bestFit="1" customWidth="1"/>
    <col min="7697" max="7927" width="8.75" style="11"/>
    <col min="7928" max="7928" width="3.125" style="11" customWidth="1"/>
    <col min="7929" max="7929" width="21.5" style="11" customWidth="1"/>
    <col min="7930" max="7930" width="8.375" style="11" customWidth="1"/>
    <col min="7931" max="7950" width="8.125" style="11" customWidth="1"/>
    <col min="7951" max="7951" width="10.625" style="11" customWidth="1"/>
    <col min="7952" max="7952" width="10" style="11" bestFit="1" customWidth="1"/>
    <col min="7953" max="8183" width="8.75" style="11"/>
    <col min="8184" max="8184" width="3.125" style="11" customWidth="1"/>
    <col min="8185" max="8185" width="21.5" style="11" customWidth="1"/>
    <col min="8186" max="8186" width="8.375" style="11" customWidth="1"/>
    <col min="8187" max="8206" width="8.125" style="11" customWidth="1"/>
    <col min="8207" max="8207" width="10.625" style="11" customWidth="1"/>
    <col min="8208" max="8208" width="10" style="11" bestFit="1" customWidth="1"/>
    <col min="8209" max="8439" width="8.75" style="11"/>
    <col min="8440" max="8440" width="3.125" style="11" customWidth="1"/>
    <col min="8441" max="8441" width="21.5" style="11" customWidth="1"/>
    <col min="8442" max="8442" width="8.375" style="11" customWidth="1"/>
    <col min="8443" max="8462" width="8.125" style="11" customWidth="1"/>
    <col min="8463" max="8463" width="10.625" style="11" customWidth="1"/>
    <col min="8464" max="8464" width="10" style="11" bestFit="1" customWidth="1"/>
    <col min="8465" max="8695" width="8.75" style="11"/>
    <col min="8696" max="8696" width="3.125" style="11" customWidth="1"/>
    <col min="8697" max="8697" width="21.5" style="11" customWidth="1"/>
    <col min="8698" max="8698" width="8.375" style="11" customWidth="1"/>
    <col min="8699" max="8718" width="8.125" style="11" customWidth="1"/>
    <col min="8719" max="8719" width="10.625" style="11" customWidth="1"/>
    <col min="8720" max="8720" width="10" style="11" bestFit="1" customWidth="1"/>
    <col min="8721" max="8951" width="8.75" style="11"/>
    <col min="8952" max="8952" width="3.125" style="11" customWidth="1"/>
    <col min="8953" max="8953" width="21.5" style="11" customWidth="1"/>
    <col min="8954" max="8954" width="8.375" style="11" customWidth="1"/>
    <col min="8955" max="8974" width="8.125" style="11" customWidth="1"/>
    <col min="8975" max="8975" width="10.625" style="11" customWidth="1"/>
    <col min="8976" max="8976" width="10" style="11" bestFit="1" customWidth="1"/>
    <col min="8977" max="9207" width="8.75" style="11"/>
    <col min="9208" max="9208" width="3.125" style="11" customWidth="1"/>
    <col min="9209" max="9209" width="21.5" style="11" customWidth="1"/>
    <col min="9210" max="9210" width="8.375" style="11" customWidth="1"/>
    <col min="9211" max="9230" width="8.125" style="11" customWidth="1"/>
    <col min="9231" max="9231" width="10.625" style="11" customWidth="1"/>
    <col min="9232" max="9232" width="10" style="11" bestFit="1" customWidth="1"/>
    <col min="9233" max="9463" width="8.75" style="11"/>
    <col min="9464" max="9464" width="3.125" style="11" customWidth="1"/>
    <col min="9465" max="9465" width="21.5" style="11" customWidth="1"/>
    <col min="9466" max="9466" width="8.375" style="11" customWidth="1"/>
    <col min="9467" max="9486" width="8.125" style="11" customWidth="1"/>
    <col min="9487" max="9487" width="10.625" style="11" customWidth="1"/>
    <col min="9488" max="9488" width="10" style="11" bestFit="1" customWidth="1"/>
    <col min="9489" max="9719" width="8.75" style="11"/>
    <col min="9720" max="9720" width="3.125" style="11" customWidth="1"/>
    <col min="9721" max="9721" width="21.5" style="11" customWidth="1"/>
    <col min="9722" max="9722" width="8.375" style="11" customWidth="1"/>
    <col min="9723" max="9742" width="8.125" style="11" customWidth="1"/>
    <col min="9743" max="9743" width="10.625" style="11" customWidth="1"/>
    <col min="9744" max="9744" width="10" style="11" bestFit="1" customWidth="1"/>
    <col min="9745" max="9975" width="8.75" style="11"/>
    <col min="9976" max="9976" width="3.125" style="11" customWidth="1"/>
    <col min="9977" max="9977" width="21.5" style="11" customWidth="1"/>
    <col min="9978" max="9978" width="8.375" style="11" customWidth="1"/>
    <col min="9979" max="9998" width="8.125" style="11" customWidth="1"/>
    <col min="9999" max="9999" width="10.625" style="11" customWidth="1"/>
    <col min="10000" max="10000" width="10" style="11" bestFit="1" customWidth="1"/>
    <col min="10001" max="10231" width="8.75" style="11"/>
    <col min="10232" max="10232" width="3.125" style="11" customWidth="1"/>
    <col min="10233" max="10233" width="21.5" style="11" customWidth="1"/>
    <col min="10234" max="10234" width="8.375" style="11" customWidth="1"/>
    <col min="10235" max="10254" width="8.125" style="11" customWidth="1"/>
    <col min="10255" max="10255" width="10.625" style="11" customWidth="1"/>
    <col min="10256" max="10256" width="10" style="11" bestFit="1" customWidth="1"/>
    <col min="10257" max="10487" width="8.75" style="11"/>
    <col min="10488" max="10488" width="3.125" style="11" customWidth="1"/>
    <col min="10489" max="10489" width="21.5" style="11" customWidth="1"/>
    <col min="10490" max="10490" width="8.375" style="11" customWidth="1"/>
    <col min="10491" max="10510" width="8.125" style="11" customWidth="1"/>
    <col min="10511" max="10511" width="10.625" style="11" customWidth="1"/>
    <col min="10512" max="10512" width="10" style="11" bestFit="1" customWidth="1"/>
    <col min="10513" max="10743" width="8.75" style="11"/>
    <col min="10744" max="10744" width="3.125" style="11" customWidth="1"/>
    <col min="10745" max="10745" width="21.5" style="11" customWidth="1"/>
    <col min="10746" max="10746" width="8.375" style="11" customWidth="1"/>
    <col min="10747" max="10766" width="8.125" style="11" customWidth="1"/>
    <col min="10767" max="10767" width="10.625" style="11" customWidth="1"/>
    <col min="10768" max="10768" width="10" style="11" bestFit="1" customWidth="1"/>
    <col min="10769" max="10999" width="8.75" style="11"/>
    <col min="11000" max="11000" width="3.125" style="11" customWidth="1"/>
    <col min="11001" max="11001" width="21.5" style="11" customWidth="1"/>
    <col min="11002" max="11002" width="8.375" style="11" customWidth="1"/>
    <col min="11003" max="11022" width="8.125" style="11" customWidth="1"/>
    <col min="11023" max="11023" width="10.625" style="11" customWidth="1"/>
    <col min="11024" max="11024" width="10" style="11" bestFit="1" customWidth="1"/>
    <col min="11025" max="11255" width="8.75" style="11"/>
    <col min="11256" max="11256" width="3.125" style="11" customWidth="1"/>
    <col min="11257" max="11257" width="21.5" style="11" customWidth="1"/>
    <col min="11258" max="11258" width="8.375" style="11" customWidth="1"/>
    <col min="11259" max="11278" width="8.125" style="11" customWidth="1"/>
    <col min="11279" max="11279" width="10.625" style="11" customWidth="1"/>
    <col min="11280" max="11280" width="10" style="11" bestFit="1" customWidth="1"/>
    <col min="11281" max="11511" width="8.75" style="11"/>
    <col min="11512" max="11512" width="3.125" style="11" customWidth="1"/>
    <col min="11513" max="11513" width="21.5" style="11" customWidth="1"/>
    <col min="11514" max="11514" width="8.375" style="11" customWidth="1"/>
    <col min="11515" max="11534" width="8.125" style="11" customWidth="1"/>
    <col min="11535" max="11535" width="10.625" style="11" customWidth="1"/>
    <col min="11536" max="11536" width="10" style="11" bestFit="1" customWidth="1"/>
    <col min="11537" max="11767" width="8.75" style="11"/>
    <col min="11768" max="11768" width="3.125" style="11" customWidth="1"/>
    <col min="11769" max="11769" width="21.5" style="11" customWidth="1"/>
    <col min="11770" max="11770" width="8.375" style="11" customWidth="1"/>
    <col min="11771" max="11790" width="8.125" style="11" customWidth="1"/>
    <col min="11791" max="11791" width="10.625" style="11" customWidth="1"/>
    <col min="11792" max="11792" width="10" style="11" bestFit="1" customWidth="1"/>
    <col min="11793" max="12023" width="8.75" style="11"/>
    <col min="12024" max="12024" width="3.125" style="11" customWidth="1"/>
    <col min="12025" max="12025" width="21.5" style="11" customWidth="1"/>
    <col min="12026" max="12026" width="8.375" style="11" customWidth="1"/>
    <col min="12027" max="12046" width="8.125" style="11" customWidth="1"/>
    <col min="12047" max="12047" width="10.625" style="11" customWidth="1"/>
    <col min="12048" max="12048" width="10" style="11" bestFit="1" customWidth="1"/>
    <col min="12049" max="12279" width="8.75" style="11"/>
    <col min="12280" max="12280" width="3.125" style="11" customWidth="1"/>
    <col min="12281" max="12281" width="21.5" style="11" customWidth="1"/>
    <col min="12282" max="12282" width="8.375" style="11" customWidth="1"/>
    <col min="12283" max="12302" width="8.125" style="11" customWidth="1"/>
    <col min="12303" max="12303" width="10.625" style="11" customWidth="1"/>
    <col min="12304" max="12304" width="10" style="11" bestFit="1" customWidth="1"/>
    <col min="12305" max="12535" width="8.75" style="11"/>
    <col min="12536" max="12536" width="3.125" style="11" customWidth="1"/>
    <col min="12537" max="12537" width="21.5" style="11" customWidth="1"/>
    <col min="12538" max="12538" width="8.375" style="11" customWidth="1"/>
    <col min="12539" max="12558" width="8.125" style="11" customWidth="1"/>
    <col min="12559" max="12559" width="10.625" style="11" customWidth="1"/>
    <col min="12560" max="12560" width="10" style="11" bestFit="1" customWidth="1"/>
    <col min="12561" max="12791" width="8.75" style="11"/>
    <col min="12792" max="12792" width="3.125" style="11" customWidth="1"/>
    <col min="12793" max="12793" width="21.5" style="11" customWidth="1"/>
    <col min="12794" max="12794" width="8.375" style="11" customWidth="1"/>
    <col min="12795" max="12814" width="8.125" style="11" customWidth="1"/>
    <col min="12815" max="12815" width="10.625" style="11" customWidth="1"/>
    <col min="12816" max="12816" width="10" style="11" bestFit="1" customWidth="1"/>
    <col min="12817" max="13047" width="8.75" style="11"/>
    <col min="13048" max="13048" width="3.125" style="11" customWidth="1"/>
    <col min="13049" max="13049" width="21.5" style="11" customWidth="1"/>
    <col min="13050" max="13050" width="8.375" style="11" customWidth="1"/>
    <col min="13051" max="13070" width="8.125" style="11" customWidth="1"/>
    <col min="13071" max="13071" width="10.625" style="11" customWidth="1"/>
    <col min="13072" max="13072" width="10" style="11" bestFit="1" customWidth="1"/>
    <col min="13073" max="13303" width="8.75" style="11"/>
    <col min="13304" max="13304" width="3.125" style="11" customWidth="1"/>
    <col min="13305" max="13305" width="21.5" style="11" customWidth="1"/>
    <col min="13306" max="13306" width="8.375" style="11" customWidth="1"/>
    <col min="13307" max="13326" width="8.125" style="11" customWidth="1"/>
    <col min="13327" max="13327" width="10.625" style="11" customWidth="1"/>
    <col min="13328" max="13328" width="10" style="11" bestFit="1" customWidth="1"/>
    <col min="13329" max="13559" width="8.75" style="11"/>
    <col min="13560" max="13560" width="3.125" style="11" customWidth="1"/>
    <col min="13561" max="13561" width="21.5" style="11" customWidth="1"/>
    <col min="13562" max="13562" width="8.375" style="11" customWidth="1"/>
    <col min="13563" max="13582" width="8.125" style="11" customWidth="1"/>
    <col min="13583" max="13583" width="10.625" style="11" customWidth="1"/>
    <col min="13584" max="13584" width="10" style="11" bestFit="1" customWidth="1"/>
    <col min="13585" max="13815" width="8.75" style="11"/>
    <col min="13816" max="13816" width="3.125" style="11" customWidth="1"/>
    <col min="13817" max="13817" width="21.5" style="11" customWidth="1"/>
    <col min="13818" max="13818" width="8.375" style="11" customWidth="1"/>
    <col min="13819" max="13838" width="8.125" style="11" customWidth="1"/>
    <col min="13839" max="13839" width="10.625" style="11" customWidth="1"/>
    <col min="13840" max="13840" width="10" style="11" bestFit="1" customWidth="1"/>
    <col min="13841" max="14071" width="8.75" style="11"/>
    <col min="14072" max="14072" width="3.125" style="11" customWidth="1"/>
    <col min="14073" max="14073" width="21.5" style="11" customWidth="1"/>
    <col min="14074" max="14074" width="8.375" style="11" customWidth="1"/>
    <col min="14075" max="14094" width="8.125" style="11" customWidth="1"/>
    <col min="14095" max="14095" width="10.625" style="11" customWidth="1"/>
    <col min="14096" max="14096" width="10" style="11" bestFit="1" customWidth="1"/>
    <col min="14097" max="14327" width="8.75" style="11"/>
    <col min="14328" max="14328" width="3.125" style="11" customWidth="1"/>
    <col min="14329" max="14329" width="21.5" style="11" customWidth="1"/>
    <col min="14330" max="14330" width="8.375" style="11" customWidth="1"/>
    <col min="14331" max="14350" width="8.125" style="11" customWidth="1"/>
    <col min="14351" max="14351" width="10.625" style="11" customWidth="1"/>
    <col min="14352" max="14352" width="10" style="11" bestFit="1" customWidth="1"/>
    <col min="14353" max="14583" width="8.75" style="11"/>
    <col min="14584" max="14584" width="3.125" style="11" customWidth="1"/>
    <col min="14585" max="14585" width="21.5" style="11" customWidth="1"/>
    <col min="14586" max="14586" width="8.375" style="11" customWidth="1"/>
    <col min="14587" max="14606" width="8.125" style="11" customWidth="1"/>
    <col min="14607" max="14607" width="10.625" style="11" customWidth="1"/>
    <col min="14608" max="14608" width="10" style="11" bestFit="1" customWidth="1"/>
    <col min="14609" max="14839" width="8.75" style="11"/>
    <col min="14840" max="14840" width="3.125" style="11" customWidth="1"/>
    <col min="14841" max="14841" width="21.5" style="11" customWidth="1"/>
    <col min="14842" max="14842" width="8.375" style="11" customWidth="1"/>
    <col min="14843" max="14862" width="8.125" style="11" customWidth="1"/>
    <col min="14863" max="14863" width="10.625" style="11" customWidth="1"/>
    <col min="14864" max="14864" width="10" style="11" bestFit="1" customWidth="1"/>
    <col min="14865" max="15095" width="8.75" style="11"/>
    <col min="15096" max="15096" width="3.125" style="11" customWidth="1"/>
    <col min="15097" max="15097" width="21.5" style="11" customWidth="1"/>
    <col min="15098" max="15098" width="8.375" style="11" customWidth="1"/>
    <col min="15099" max="15118" width="8.125" style="11" customWidth="1"/>
    <col min="15119" max="15119" width="10.625" style="11" customWidth="1"/>
    <col min="15120" max="15120" width="10" style="11" bestFit="1" customWidth="1"/>
    <col min="15121" max="15351" width="8.75" style="11"/>
    <col min="15352" max="15352" width="3.125" style="11" customWidth="1"/>
    <col min="15353" max="15353" width="21.5" style="11" customWidth="1"/>
    <col min="15354" max="15354" width="8.375" style="11" customWidth="1"/>
    <col min="15355" max="15374" width="8.125" style="11" customWidth="1"/>
    <col min="15375" max="15375" width="10.625" style="11" customWidth="1"/>
    <col min="15376" max="15376" width="10" style="11" bestFit="1" customWidth="1"/>
    <col min="15377" max="15607" width="8.75" style="11"/>
    <col min="15608" max="15608" width="3.125" style="11" customWidth="1"/>
    <col min="15609" max="15609" width="21.5" style="11" customWidth="1"/>
    <col min="15610" max="15610" width="8.375" style="11" customWidth="1"/>
    <col min="15611" max="15630" width="8.125" style="11" customWidth="1"/>
    <col min="15631" max="15631" width="10.625" style="11" customWidth="1"/>
    <col min="15632" max="15632" width="10" style="11" bestFit="1" customWidth="1"/>
    <col min="15633" max="15863" width="8.75" style="11"/>
    <col min="15864" max="15864" width="3.125" style="11" customWidth="1"/>
    <col min="15865" max="15865" width="21.5" style="11" customWidth="1"/>
    <col min="15866" max="15866" width="8.375" style="11" customWidth="1"/>
    <col min="15867" max="15886" width="8.125" style="11" customWidth="1"/>
    <col min="15887" max="15887" width="10.625" style="11" customWidth="1"/>
    <col min="15888" max="15888" width="10" style="11" bestFit="1" customWidth="1"/>
    <col min="15889" max="16119" width="8.75" style="11"/>
    <col min="16120" max="16120" width="3.125" style="11" customWidth="1"/>
    <col min="16121" max="16121" width="21.5" style="11" customWidth="1"/>
    <col min="16122" max="16122" width="8.375" style="11" customWidth="1"/>
    <col min="16123" max="16142" width="8.125" style="11" customWidth="1"/>
    <col min="16143" max="16143" width="10.625" style="11" customWidth="1"/>
    <col min="16144" max="16144" width="10" style="11" bestFit="1" customWidth="1"/>
    <col min="16145" max="16373" width="8.75" style="11"/>
    <col min="16374" max="16384" width="9" style="11" customWidth="1"/>
  </cols>
  <sheetData>
    <row r="1" spans="1:16" ht="15" customHeight="1">
      <c r="O1" s="120"/>
    </row>
    <row r="2" spans="1:16" s="51" customFormat="1" ht="20.100000000000001" customHeight="1">
      <c r="A2" s="951" t="s">
        <v>768</v>
      </c>
      <c r="B2" s="951"/>
      <c r="C2" s="951"/>
      <c r="D2" s="951"/>
      <c r="E2" s="951"/>
      <c r="F2" s="951"/>
      <c r="G2" s="951"/>
      <c r="H2" s="951"/>
      <c r="I2" s="951"/>
      <c r="J2" s="951"/>
      <c r="K2" s="951"/>
      <c r="L2" s="951"/>
      <c r="M2" s="951"/>
      <c r="N2" s="951"/>
      <c r="O2" s="951"/>
    </row>
    <row r="3" spans="1:16" s="51" customFormat="1" ht="15" customHeight="1">
      <c r="A3" s="63"/>
      <c r="B3" s="63"/>
      <c r="C3" s="63"/>
      <c r="D3" s="63"/>
      <c r="E3" s="63"/>
      <c r="F3" s="63"/>
      <c r="G3" s="63"/>
      <c r="H3" s="63"/>
      <c r="I3" s="63"/>
      <c r="J3" s="63"/>
      <c r="K3" s="63"/>
      <c r="L3" s="63"/>
      <c r="M3" s="63"/>
      <c r="N3" s="63"/>
      <c r="O3" s="62"/>
    </row>
    <row r="4" spans="1:16" s="51" customFormat="1" ht="17.100000000000001" customHeight="1">
      <c r="A4" s="55"/>
      <c r="B4" s="50"/>
      <c r="C4" s="53"/>
      <c r="O4" s="21" t="s">
        <v>393</v>
      </c>
    </row>
    <row r="5" spans="1:16" s="51" customFormat="1" ht="5.0999999999999996" customHeight="1">
      <c r="A5" s="55"/>
      <c r="B5" s="50"/>
      <c r="C5" s="53"/>
      <c r="O5" s="21"/>
    </row>
    <row r="6" spans="1:16" ht="26.45" customHeight="1">
      <c r="A6" s="968"/>
      <c r="B6" s="969"/>
      <c r="C6" s="972" t="s">
        <v>83</v>
      </c>
      <c r="D6" s="958" t="s">
        <v>138</v>
      </c>
      <c r="E6" s="958"/>
      <c r="F6" s="958"/>
      <c r="G6" s="958"/>
      <c r="H6" s="958"/>
      <c r="I6" s="958"/>
      <c r="J6" s="958"/>
      <c r="K6" s="958"/>
      <c r="L6" s="958"/>
      <c r="M6" s="958"/>
      <c r="N6" s="958"/>
      <c r="O6" s="952" t="s">
        <v>82</v>
      </c>
    </row>
    <row r="7" spans="1:16" s="23" customFormat="1" ht="30" customHeight="1">
      <c r="A7" s="970"/>
      <c r="B7" s="971"/>
      <c r="C7" s="953"/>
      <c r="D7" s="545">
        <v>30</v>
      </c>
      <c r="E7" s="546">
        <f>D7+1</f>
        <v>31</v>
      </c>
      <c r="F7" s="546">
        <f t="shared" ref="F7:M7" si="0">E7+1</f>
        <v>32</v>
      </c>
      <c r="G7" s="546">
        <f t="shared" si="0"/>
        <v>33</v>
      </c>
      <c r="H7" s="546">
        <f t="shared" si="0"/>
        <v>34</v>
      </c>
      <c r="I7" s="546">
        <f t="shared" si="0"/>
        <v>35</v>
      </c>
      <c r="J7" s="546">
        <f t="shared" si="0"/>
        <v>36</v>
      </c>
      <c r="K7" s="546">
        <f t="shared" si="0"/>
        <v>37</v>
      </c>
      <c r="L7" s="546">
        <f t="shared" si="0"/>
        <v>38</v>
      </c>
      <c r="M7" s="546">
        <f t="shared" si="0"/>
        <v>39</v>
      </c>
      <c r="N7" s="547">
        <f>M7+1</f>
        <v>40</v>
      </c>
      <c r="O7" s="953"/>
    </row>
    <row r="8" spans="1:16" ht="26.1" customHeight="1">
      <c r="A8" s="974" t="s">
        <v>428</v>
      </c>
      <c r="B8" s="271"/>
      <c r="C8" s="281"/>
      <c r="D8" s="272"/>
      <c r="E8" s="273"/>
      <c r="F8" s="273"/>
      <c r="G8" s="273"/>
      <c r="H8" s="273"/>
      <c r="I8" s="273"/>
      <c r="J8" s="273"/>
      <c r="K8" s="273"/>
      <c r="L8" s="273"/>
      <c r="M8" s="273"/>
      <c r="N8" s="273"/>
      <c r="O8" s="625">
        <f t="shared" ref="O8:O32" si="1">SUM(D8:N8)</f>
        <v>0</v>
      </c>
    </row>
    <row r="9" spans="1:16" ht="26.1" customHeight="1">
      <c r="A9" s="975"/>
      <c r="B9" s="274"/>
      <c r="C9" s="275"/>
      <c r="D9" s="276"/>
      <c r="E9" s="277"/>
      <c r="F9" s="277"/>
      <c r="G9" s="277"/>
      <c r="H9" s="277"/>
      <c r="I9" s="277"/>
      <c r="J9" s="277"/>
      <c r="K9" s="277"/>
      <c r="L9" s="277"/>
      <c r="M9" s="277"/>
      <c r="N9" s="277"/>
      <c r="O9" s="490">
        <f t="shared" si="1"/>
        <v>0</v>
      </c>
    </row>
    <row r="10" spans="1:16" ht="26.1" customHeight="1">
      <c r="A10" s="975"/>
      <c r="B10" s="278"/>
      <c r="C10" s="275"/>
      <c r="D10" s="276"/>
      <c r="E10" s="277"/>
      <c r="F10" s="277"/>
      <c r="G10" s="277"/>
      <c r="H10" s="277"/>
      <c r="I10" s="277"/>
      <c r="J10" s="277"/>
      <c r="K10" s="277"/>
      <c r="L10" s="277"/>
      <c r="M10" s="277"/>
      <c r="N10" s="277"/>
      <c r="O10" s="490">
        <f t="shared" si="1"/>
        <v>0</v>
      </c>
    </row>
    <row r="11" spans="1:16" ht="26.1" customHeight="1">
      <c r="A11" s="975"/>
      <c r="B11" s="279"/>
      <c r="C11" s="275"/>
      <c r="D11" s="276"/>
      <c r="E11" s="277"/>
      <c r="F11" s="277"/>
      <c r="G11" s="277"/>
      <c r="H11" s="277"/>
      <c r="I11" s="277"/>
      <c r="J11" s="277"/>
      <c r="K11" s="277"/>
      <c r="L11" s="277"/>
      <c r="M11" s="277"/>
      <c r="N11" s="277"/>
      <c r="O11" s="490">
        <f t="shared" si="1"/>
        <v>0</v>
      </c>
    </row>
    <row r="12" spans="1:16" ht="26.1" customHeight="1">
      <c r="A12" s="975"/>
      <c r="B12" s="279"/>
      <c r="C12" s="275"/>
      <c r="D12" s="276"/>
      <c r="E12" s="277"/>
      <c r="F12" s="277"/>
      <c r="G12" s="277"/>
      <c r="H12" s="277"/>
      <c r="I12" s="277"/>
      <c r="J12" s="277"/>
      <c r="K12" s="277"/>
      <c r="L12" s="277"/>
      <c r="M12" s="277"/>
      <c r="N12" s="277"/>
      <c r="O12" s="490">
        <f t="shared" si="1"/>
        <v>0</v>
      </c>
    </row>
    <row r="13" spans="1:16" ht="26.1" customHeight="1">
      <c r="A13" s="975"/>
      <c r="B13" s="279"/>
      <c r="C13" s="275"/>
      <c r="D13" s="276"/>
      <c r="E13" s="277"/>
      <c r="F13" s="277"/>
      <c r="G13" s="277"/>
      <c r="H13" s="277"/>
      <c r="I13" s="277"/>
      <c r="J13" s="277"/>
      <c r="K13" s="277"/>
      <c r="L13" s="277"/>
      <c r="M13" s="277"/>
      <c r="N13" s="277"/>
      <c r="O13" s="490">
        <f t="shared" si="1"/>
        <v>0</v>
      </c>
    </row>
    <row r="14" spans="1:16" ht="26.1" customHeight="1">
      <c r="A14" s="975"/>
      <c r="B14" s="279"/>
      <c r="C14" s="275"/>
      <c r="D14" s="276"/>
      <c r="E14" s="277"/>
      <c r="F14" s="277"/>
      <c r="G14" s="277"/>
      <c r="H14" s="277"/>
      <c r="I14" s="277"/>
      <c r="J14" s="277"/>
      <c r="K14" s="277"/>
      <c r="L14" s="277"/>
      <c r="M14" s="277"/>
      <c r="N14" s="277"/>
      <c r="O14" s="490">
        <f t="shared" si="1"/>
        <v>0</v>
      </c>
    </row>
    <row r="15" spans="1:16" ht="26.1" customHeight="1">
      <c r="A15" s="975"/>
      <c r="B15" s="279"/>
      <c r="C15" s="275"/>
      <c r="D15" s="276"/>
      <c r="E15" s="277"/>
      <c r="F15" s="277"/>
      <c r="G15" s="277"/>
      <c r="H15" s="277"/>
      <c r="I15" s="277"/>
      <c r="J15" s="277"/>
      <c r="K15" s="277"/>
      <c r="L15" s="277"/>
      <c r="M15" s="277"/>
      <c r="N15" s="277"/>
      <c r="O15" s="490">
        <f t="shared" si="1"/>
        <v>0</v>
      </c>
    </row>
    <row r="16" spans="1:16" ht="26.1" customHeight="1">
      <c r="A16" s="962" t="s">
        <v>84</v>
      </c>
      <c r="B16" s="963"/>
      <c r="C16" s="482"/>
      <c r="D16" s="483">
        <f>SUM(D8:D15)</f>
        <v>0</v>
      </c>
      <c r="E16" s="483">
        <f t="shared" ref="E16:N16" si="2">SUM(E8:E15)</f>
        <v>0</v>
      </c>
      <c r="F16" s="483">
        <f t="shared" si="2"/>
        <v>0</v>
      </c>
      <c r="G16" s="483">
        <f t="shared" si="2"/>
        <v>0</v>
      </c>
      <c r="H16" s="483">
        <f t="shared" si="2"/>
        <v>0</v>
      </c>
      <c r="I16" s="483">
        <f t="shared" si="2"/>
        <v>0</v>
      </c>
      <c r="J16" s="483">
        <f t="shared" si="2"/>
        <v>0</v>
      </c>
      <c r="K16" s="483">
        <f t="shared" si="2"/>
        <v>0</v>
      </c>
      <c r="L16" s="483">
        <f t="shared" si="2"/>
        <v>0</v>
      </c>
      <c r="M16" s="483">
        <f t="shared" si="2"/>
        <v>0</v>
      </c>
      <c r="N16" s="483">
        <f t="shared" si="2"/>
        <v>0</v>
      </c>
      <c r="O16" s="626">
        <f t="shared" si="1"/>
        <v>0</v>
      </c>
      <c r="P16" s="56"/>
    </row>
    <row r="17" spans="1:37" ht="26.1" customHeight="1">
      <c r="A17" s="959" t="s">
        <v>85</v>
      </c>
      <c r="B17" s="485"/>
      <c r="C17" s="486"/>
      <c r="D17" s="487"/>
      <c r="E17" s="488"/>
      <c r="F17" s="488"/>
      <c r="G17" s="488"/>
      <c r="H17" s="488"/>
      <c r="I17" s="488"/>
      <c r="J17" s="488"/>
      <c r="K17" s="488"/>
      <c r="L17" s="488"/>
      <c r="M17" s="488"/>
      <c r="N17" s="488"/>
      <c r="O17" s="489">
        <f t="shared" si="1"/>
        <v>0</v>
      </c>
    </row>
    <row r="18" spans="1:37" ht="26.1" customHeight="1">
      <c r="A18" s="960"/>
      <c r="B18" s="280"/>
      <c r="C18" s="281"/>
      <c r="D18" s="276"/>
      <c r="E18" s="277"/>
      <c r="F18" s="277"/>
      <c r="G18" s="277"/>
      <c r="H18" s="277"/>
      <c r="I18" s="277"/>
      <c r="J18" s="277"/>
      <c r="K18" s="277"/>
      <c r="L18" s="277"/>
      <c r="M18" s="277"/>
      <c r="N18" s="277"/>
      <c r="O18" s="490">
        <f t="shared" si="1"/>
        <v>0</v>
      </c>
    </row>
    <row r="19" spans="1:37" ht="26.1" customHeight="1">
      <c r="A19" s="960"/>
      <c r="B19" s="282"/>
      <c r="C19" s="281"/>
      <c r="D19" s="276"/>
      <c r="E19" s="277"/>
      <c r="F19" s="277"/>
      <c r="G19" s="277"/>
      <c r="H19" s="277"/>
      <c r="I19" s="277"/>
      <c r="J19" s="277"/>
      <c r="K19" s="277"/>
      <c r="L19" s="277"/>
      <c r="M19" s="277"/>
      <c r="N19" s="277"/>
      <c r="O19" s="490">
        <f t="shared" si="1"/>
        <v>0</v>
      </c>
    </row>
    <row r="20" spans="1:37" ht="26.1" customHeight="1">
      <c r="A20" s="960"/>
      <c r="B20" s="283"/>
      <c r="C20" s="281"/>
      <c r="D20" s="276"/>
      <c r="E20" s="277"/>
      <c r="F20" s="277"/>
      <c r="G20" s="277"/>
      <c r="H20" s="277"/>
      <c r="I20" s="277"/>
      <c r="J20" s="277"/>
      <c r="K20" s="277"/>
      <c r="L20" s="277"/>
      <c r="M20" s="277"/>
      <c r="N20" s="277"/>
      <c r="O20" s="490">
        <f t="shared" si="1"/>
        <v>0</v>
      </c>
    </row>
    <row r="21" spans="1:37" ht="26.1" customHeight="1">
      <c r="A21" s="960"/>
      <c r="B21" s="283"/>
      <c r="C21" s="281"/>
      <c r="D21" s="276"/>
      <c r="E21" s="277"/>
      <c r="F21" s="277"/>
      <c r="G21" s="277"/>
      <c r="H21" s="277"/>
      <c r="I21" s="277"/>
      <c r="J21" s="277"/>
      <c r="K21" s="277"/>
      <c r="L21" s="277"/>
      <c r="M21" s="277"/>
      <c r="N21" s="277"/>
      <c r="O21" s="490">
        <f t="shared" si="1"/>
        <v>0</v>
      </c>
    </row>
    <row r="22" spans="1:37" s="57" customFormat="1" ht="26.1" customHeight="1">
      <c r="A22" s="976" t="s">
        <v>84</v>
      </c>
      <c r="B22" s="977"/>
      <c r="C22" s="548"/>
      <c r="D22" s="549">
        <f t="shared" ref="D22:N22" si="3">SUM(D17:D21)</f>
        <v>0</v>
      </c>
      <c r="E22" s="550">
        <f t="shared" si="3"/>
        <v>0</v>
      </c>
      <c r="F22" s="550">
        <f t="shared" si="3"/>
        <v>0</v>
      </c>
      <c r="G22" s="550">
        <f t="shared" si="3"/>
        <v>0</v>
      </c>
      <c r="H22" s="550">
        <f t="shared" si="3"/>
        <v>0</v>
      </c>
      <c r="I22" s="550">
        <f t="shared" si="3"/>
        <v>0</v>
      </c>
      <c r="J22" s="550">
        <f t="shared" si="3"/>
        <v>0</v>
      </c>
      <c r="K22" s="550">
        <f t="shared" si="3"/>
        <v>0</v>
      </c>
      <c r="L22" s="550">
        <f t="shared" si="3"/>
        <v>0</v>
      </c>
      <c r="M22" s="550">
        <f t="shared" ref="M22" si="4">SUM(M17:M21)</f>
        <v>0</v>
      </c>
      <c r="N22" s="550">
        <f t="shared" si="3"/>
        <v>0</v>
      </c>
      <c r="O22" s="551">
        <f t="shared" si="1"/>
        <v>0</v>
      </c>
      <c r="P22" s="58"/>
    </row>
    <row r="23" spans="1:37" ht="26.1" customHeight="1">
      <c r="A23" s="959" t="s">
        <v>86</v>
      </c>
      <c r="B23" s="485"/>
      <c r="C23" s="486"/>
      <c r="D23" s="487"/>
      <c r="E23" s="488"/>
      <c r="F23" s="488"/>
      <c r="G23" s="488"/>
      <c r="H23" s="488"/>
      <c r="I23" s="488"/>
      <c r="J23" s="488"/>
      <c r="K23" s="488"/>
      <c r="L23" s="488"/>
      <c r="M23" s="488"/>
      <c r="N23" s="488"/>
      <c r="O23" s="489">
        <f t="shared" si="1"/>
        <v>0</v>
      </c>
    </row>
    <row r="24" spans="1:37" ht="26.1" customHeight="1">
      <c r="A24" s="960"/>
      <c r="B24" s="280"/>
      <c r="C24" s="281"/>
      <c r="D24" s="276"/>
      <c r="E24" s="277"/>
      <c r="F24" s="277"/>
      <c r="G24" s="277"/>
      <c r="H24" s="277"/>
      <c r="I24" s="277"/>
      <c r="J24" s="277"/>
      <c r="K24" s="277"/>
      <c r="L24" s="277"/>
      <c r="M24" s="277"/>
      <c r="N24" s="277"/>
      <c r="O24" s="490">
        <f t="shared" si="1"/>
        <v>0</v>
      </c>
    </row>
    <row r="25" spans="1:37" ht="26.1" customHeight="1">
      <c r="A25" s="960"/>
      <c r="B25" s="282"/>
      <c r="C25" s="281"/>
      <c r="D25" s="276"/>
      <c r="E25" s="277"/>
      <c r="F25" s="277"/>
      <c r="G25" s="277"/>
      <c r="H25" s="277"/>
      <c r="I25" s="277"/>
      <c r="J25" s="277"/>
      <c r="K25" s="277"/>
      <c r="L25" s="277"/>
      <c r="M25" s="277"/>
      <c r="N25" s="277"/>
      <c r="O25" s="490">
        <f t="shared" si="1"/>
        <v>0</v>
      </c>
    </row>
    <row r="26" spans="1:37" ht="26.1" customHeight="1">
      <c r="A26" s="960"/>
      <c r="B26" s="283"/>
      <c r="C26" s="281"/>
      <c r="D26" s="276"/>
      <c r="E26" s="277"/>
      <c r="F26" s="277"/>
      <c r="G26" s="277"/>
      <c r="H26" s="277"/>
      <c r="I26" s="277"/>
      <c r="J26" s="277"/>
      <c r="K26" s="277"/>
      <c r="L26" s="277"/>
      <c r="M26" s="277"/>
      <c r="N26" s="277"/>
      <c r="O26" s="490">
        <f t="shared" si="1"/>
        <v>0</v>
      </c>
    </row>
    <row r="27" spans="1:37" ht="26.1" customHeight="1">
      <c r="A27" s="960"/>
      <c r="B27" s="280"/>
      <c r="C27" s="281"/>
      <c r="D27" s="276"/>
      <c r="E27" s="277"/>
      <c r="F27" s="277"/>
      <c r="G27" s="277"/>
      <c r="H27" s="277"/>
      <c r="I27" s="277"/>
      <c r="J27" s="277"/>
      <c r="K27" s="277"/>
      <c r="L27" s="277"/>
      <c r="M27" s="277"/>
      <c r="N27" s="277"/>
      <c r="O27" s="490">
        <f t="shared" si="1"/>
        <v>0</v>
      </c>
    </row>
    <row r="28" spans="1:37" ht="26.1" customHeight="1">
      <c r="A28" s="978" t="s">
        <v>84</v>
      </c>
      <c r="B28" s="979"/>
      <c r="C28" s="552"/>
      <c r="D28" s="511">
        <f t="shared" ref="D28:N28" si="5">SUM(D23:D27)</f>
        <v>0</v>
      </c>
      <c r="E28" s="512">
        <f t="shared" si="5"/>
        <v>0</v>
      </c>
      <c r="F28" s="512">
        <f t="shared" si="5"/>
        <v>0</v>
      </c>
      <c r="G28" s="512">
        <f t="shared" si="5"/>
        <v>0</v>
      </c>
      <c r="H28" s="512">
        <f t="shared" si="5"/>
        <v>0</v>
      </c>
      <c r="I28" s="512">
        <f t="shared" si="5"/>
        <v>0</v>
      </c>
      <c r="J28" s="512">
        <f t="shared" si="5"/>
        <v>0</v>
      </c>
      <c r="K28" s="512">
        <f t="shared" si="5"/>
        <v>0</v>
      </c>
      <c r="L28" s="512">
        <f t="shared" si="5"/>
        <v>0</v>
      </c>
      <c r="M28" s="512">
        <f t="shared" ref="M28" si="6">SUM(M23:M27)</f>
        <v>0</v>
      </c>
      <c r="N28" s="512">
        <f t="shared" si="5"/>
        <v>0</v>
      </c>
      <c r="O28" s="513">
        <f t="shared" si="1"/>
        <v>0</v>
      </c>
      <c r="P28" s="56"/>
    </row>
    <row r="29" spans="1:37" ht="26.1" customHeight="1">
      <c r="A29" s="973" t="s">
        <v>239</v>
      </c>
      <c r="B29" s="553"/>
      <c r="C29" s="554"/>
      <c r="D29" s="555"/>
      <c r="E29" s="556"/>
      <c r="F29" s="556"/>
      <c r="G29" s="556"/>
      <c r="H29" s="556"/>
      <c r="I29" s="556"/>
      <c r="J29" s="556"/>
      <c r="K29" s="556"/>
      <c r="L29" s="556"/>
      <c r="M29" s="556"/>
      <c r="N29" s="556"/>
      <c r="O29" s="630">
        <f t="shared" si="1"/>
        <v>0</v>
      </c>
      <c r="P29" s="24"/>
      <c r="Q29" s="24"/>
      <c r="R29" s="24"/>
      <c r="S29" s="24"/>
      <c r="T29" s="24"/>
      <c r="U29" s="24"/>
      <c r="V29" s="24"/>
      <c r="W29" s="24"/>
      <c r="X29" s="24"/>
      <c r="Y29" s="24"/>
      <c r="Z29" s="24"/>
      <c r="AA29" s="24"/>
      <c r="AB29" s="24"/>
      <c r="AC29" s="24"/>
      <c r="AD29" s="24"/>
      <c r="AE29" s="24"/>
      <c r="AF29" s="24"/>
      <c r="AG29" s="24"/>
      <c r="AH29" s="24"/>
      <c r="AI29" s="24"/>
      <c r="AJ29" s="24"/>
      <c r="AK29" s="24"/>
    </row>
    <row r="30" spans="1:37" ht="26.1" customHeight="1">
      <c r="A30" s="955"/>
      <c r="B30" s="284"/>
      <c r="C30" s="285"/>
      <c r="D30" s="286"/>
      <c r="E30" s="287"/>
      <c r="F30" s="287"/>
      <c r="G30" s="287"/>
      <c r="H30" s="287"/>
      <c r="I30" s="287"/>
      <c r="J30" s="287"/>
      <c r="K30" s="287"/>
      <c r="L30" s="287"/>
      <c r="M30" s="287"/>
      <c r="N30" s="287"/>
      <c r="O30" s="505">
        <f t="shared" si="1"/>
        <v>0</v>
      </c>
      <c r="P30" s="24"/>
      <c r="Q30" s="24"/>
      <c r="R30" s="24"/>
      <c r="S30" s="24"/>
      <c r="T30" s="24"/>
      <c r="U30" s="24"/>
      <c r="V30" s="24"/>
      <c r="W30" s="24"/>
      <c r="X30" s="24"/>
      <c r="Y30" s="24"/>
      <c r="Z30" s="24"/>
      <c r="AA30" s="24"/>
      <c r="AB30" s="24"/>
      <c r="AC30" s="24"/>
      <c r="AD30" s="24"/>
      <c r="AE30" s="24"/>
      <c r="AF30" s="24"/>
      <c r="AG30" s="24"/>
      <c r="AH30" s="24"/>
      <c r="AI30" s="24"/>
      <c r="AJ30" s="24"/>
      <c r="AK30" s="24"/>
    </row>
    <row r="31" spans="1:37" ht="26.1" customHeight="1">
      <c r="A31" s="962" t="s">
        <v>87</v>
      </c>
      <c r="B31" s="963"/>
      <c r="C31" s="557"/>
      <c r="D31" s="558">
        <f t="shared" ref="D31:N31" si="7">SUM(D29:D30)</f>
        <v>0</v>
      </c>
      <c r="E31" s="559">
        <f t="shared" si="7"/>
        <v>0</v>
      </c>
      <c r="F31" s="559">
        <f t="shared" si="7"/>
        <v>0</v>
      </c>
      <c r="G31" s="559">
        <f t="shared" si="7"/>
        <v>0</v>
      </c>
      <c r="H31" s="559">
        <f t="shared" si="7"/>
        <v>0</v>
      </c>
      <c r="I31" s="559">
        <f t="shared" si="7"/>
        <v>0</v>
      </c>
      <c r="J31" s="559">
        <f t="shared" si="7"/>
        <v>0</v>
      </c>
      <c r="K31" s="559">
        <f t="shared" si="7"/>
        <v>0</v>
      </c>
      <c r="L31" s="559">
        <f t="shared" si="7"/>
        <v>0</v>
      </c>
      <c r="M31" s="559">
        <f t="shared" ref="M31" si="8">SUM(M29:M30)</f>
        <v>0</v>
      </c>
      <c r="N31" s="559">
        <f t="shared" si="7"/>
        <v>0</v>
      </c>
      <c r="O31" s="631">
        <f t="shared" si="1"/>
        <v>0</v>
      </c>
      <c r="P31" s="24"/>
      <c r="Q31" s="24"/>
      <c r="R31" s="24"/>
      <c r="S31" s="24"/>
      <c r="T31" s="24"/>
      <c r="U31" s="24"/>
      <c r="V31" s="24"/>
      <c r="W31" s="24"/>
      <c r="X31" s="24"/>
      <c r="Y31" s="24"/>
      <c r="Z31" s="24"/>
      <c r="AA31" s="24"/>
      <c r="AB31" s="24"/>
      <c r="AC31" s="24"/>
      <c r="AD31" s="24"/>
      <c r="AE31" s="24"/>
      <c r="AF31" s="24"/>
      <c r="AG31" s="24"/>
      <c r="AH31" s="24"/>
      <c r="AI31" s="24"/>
      <c r="AJ31" s="24"/>
      <c r="AK31" s="24"/>
    </row>
    <row r="32" spans="1:37" ht="26.1" customHeight="1">
      <c r="A32" s="956" t="s">
        <v>88</v>
      </c>
      <c r="B32" s="957"/>
      <c r="C32" s="510"/>
      <c r="D32" s="511">
        <f t="shared" ref="D32:N32" si="9">D16+D22+D28+D31</f>
        <v>0</v>
      </c>
      <c r="E32" s="512">
        <f t="shared" si="9"/>
        <v>0</v>
      </c>
      <c r="F32" s="512">
        <f t="shared" si="9"/>
        <v>0</v>
      </c>
      <c r="G32" s="512">
        <f t="shared" si="9"/>
        <v>0</v>
      </c>
      <c r="H32" s="512">
        <f t="shared" si="9"/>
        <v>0</v>
      </c>
      <c r="I32" s="512">
        <f t="shared" si="9"/>
        <v>0</v>
      </c>
      <c r="J32" s="512">
        <f t="shared" si="9"/>
        <v>0</v>
      </c>
      <c r="K32" s="512">
        <f t="shared" si="9"/>
        <v>0</v>
      </c>
      <c r="L32" s="512">
        <f t="shared" si="9"/>
        <v>0</v>
      </c>
      <c r="M32" s="512">
        <f t="shared" ref="M32" si="10">M16+M22+M28+M31</f>
        <v>0</v>
      </c>
      <c r="N32" s="512">
        <f t="shared" si="9"/>
        <v>0</v>
      </c>
      <c r="O32" s="513">
        <f t="shared" si="1"/>
        <v>0</v>
      </c>
      <c r="P32" s="56"/>
    </row>
    <row r="33" spans="1:37" ht="8.4499999999999993" customHeight="1">
      <c r="A33" s="65"/>
      <c r="B33" s="65"/>
      <c r="C33" s="65"/>
      <c r="D33" s="66"/>
      <c r="E33" s="66"/>
      <c r="F33" s="66"/>
      <c r="G33" s="66"/>
      <c r="H33" s="66"/>
      <c r="I33" s="66"/>
      <c r="J33" s="66"/>
      <c r="K33" s="66"/>
      <c r="L33" s="66"/>
      <c r="M33" s="66"/>
      <c r="N33" s="66"/>
      <c r="O33" s="66"/>
      <c r="P33" s="56"/>
    </row>
    <row r="34" spans="1:37" s="42" customFormat="1" ht="13.5">
      <c r="A34" s="980" t="s">
        <v>790</v>
      </c>
      <c r="B34" s="980"/>
      <c r="C34" s="980"/>
      <c r="D34" s="980"/>
      <c r="E34" s="980"/>
      <c r="F34" s="980"/>
      <c r="G34" s="980"/>
      <c r="H34" s="980"/>
      <c r="I34" s="980"/>
      <c r="J34" s="980"/>
      <c r="K34" s="980"/>
      <c r="L34" s="980"/>
      <c r="M34" s="980"/>
      <c r="N34" s="980"/>
      <c r="O34" s="980"/>
      <c r="P34" s="41"/>
      <c r="Q34" s="41"/>
      <c r="R34" s="41"/>
      <c r="S34" s="41"/>
      <c r="T34" s="41"/>
      <c r="U34" s="41"/>
      <c r="V34" s="41"/>
      <c r="W34" s="41"/>
      <c r="X34" s="41"/>
      <c r="Y34" s="41"/>
      <c r="Z34" s="41"/>
      <c r="AA34" s="41"/>
      <c r="AB34" s="41"/>
      <c r="AC34" s="41"/>
      <c r="AD34" s="41"/>
      <c r="AE34" s="41"/>
      <c r="AF34" s="41"/>
      <c r="AG34" s="41"/>
      <c r="AH34" s="41"/>
      <c r="AI34" s="41"/>
      <c r="AJ34" s="41"/>
      <c r="AK34" s="41"/>
    </row>
    <row r="35" spans="1:37" s="42" customFormat="1" ht="13.5">
      <c r="A35" s="980"/>
      <c r="B35" s="980"/>
      <c r="C35" s="980"/>
      <c r="D35" s="980"/>
      <c r="E35" s="980"/>
      <c r="F35" s="980"/>
      <c r="G35" s="980"/>
      <c r="H35" s="980"/>
      <c r="I35" s="980"/>
      <c r="J35" s="980"/>
      <c r="K35" s="980"/>
      <c r="L35" s="980"/>
      <c r="M35" s="980"/>
      <c r="N35" s="980"/>
      <c r="O35" s="980"/>
      <c r="P35" s="41"/>
      <c r="Q35" s="41"/>
      <c r="R35" s="41"/>
      <c r="S35" s="41"/>
      <c r="T35" s="41"/>
      <c r="U35" s="41"/>
      <c r="V35" s="41"/>
      <c r="W35" s="41"/>
      <c r="X35" s="41"/>
      <c r="Y35" s="41"/>
      <c r="Z35" s="41"/>
      <c r="AA35" s="41"/>
      <c r="AB35" s="41"/>
      <c r="AC35" s="41"/>
      <c r="AD35" s="41"/>
      <c r="AE35" s="41"/>
      <c r="AF35" s="41"/>
      <c r="AG35" s="41"/>
      <c r="AH35" s="41"/>
      <c r="AI35" s="41"/>
      <c r="AJ35" s="41"/>
      <c r="AK35" s="41"/>
    </row>
    <row r="36" spans="1:37" s="15" customFormat="1" ht="18" customHeight="1">
      <c r="A36" s="16" t="s">
        <v>296</v>
      </c>
      <c r="C36" s="20"/>
    </row>
    <row r="37" spans="1:37" s="15" customFormat="1" ht="18" customHeight="1">
      <c r="A37" s="16" t="s">
        <v>297</v>
      </c>
      <c r="C37" s="20"/>
    </row>
    <row r="38" spans="1:37" s="15" customFormat="1" ht="18" customHeight="1">
      <c r="A38" s="16" t="s">
        <v>298</v>
      </c>
      <c r="C38" s="20"/>
    </row>
  </sheetData>
  <protectedRanges>
    <protectedRange sqref="B8:N15 B23:N27 A29:N31 B17:N21" name="範囲1"/>
  </protectedRanges>
  <mergeCells count="15">
    <mergeCell ref="A34:O35"/>
    <mergeCell ref="A6:B7"/>
    <mergeCell ref="C6:C7"/>
    <mergeCell ref="D6:N6"/>
    <mergeCell ref="O6:O7"/>
    <mergeCell ref="A2:O2"/>
    <mergeCell ref="A29:A30"/>
    <mergeCell ref="A31:B31"/>
    <mergeCell ref="A32:B32"/>
    <mergeCell ref="A8:A15"/>
    <mergeCell ref="A16:B16"/>
    <mergeCell ref="A17:A21"/>
    <mergeCell ref="A22:B22"/>
    <mergeCell ref="A23:A27"/>
    <mergeCell ref="A28:B28"/>
  </mergeCells>
  <phoneticPr fontId="7"/>
  <pageMargins left="1" right="1" top="1" bottom="1" header="0.5" footer="0.5"/>
  <pageSetup paperSize="8" scale="85" orientation="portrait" r:id="rId1"/>
  <headerFooter>
    <oddHeader>&amp;R&amp;A</oddHeader>
  </headerFooter>
  <ignoredErrors>
    <ignoredError sqref="N6:O6 A6:L15 N8:O15 O7 M31 A17:L32 A16:C16 N17:O32 O16" unlockedFormula="1"/>
    <ignoredError sqref="D16:N1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E52E9-EA05-4A3F-B57F-497D17DCDC38}">
  <sheetPr>
    <pageSetUpPr fitToPage="1"/>
  </sheetPr>
  <dimension ref="A1:AI53"/>
  <sheetViews>
    <sheetView showGridLines="0" view="pageBreakPreview" zoomScaleNormal="100" zoomScaleSheetLayoutView="100" workbookViewId="0"/>
  </sheetViews>
  <sheetFormatPr defaultRowHeight="13.5"/>
  <cols>
    <col min="1" max="1" width="4.625" style="11" customWidth="1"/>
    <col min="2" max="2" width="9.625" style="23" customWidth="1"/>
    <col min="3" max="3" width="8.375" style="23" customWidth="1"/>
    <col min="4" max="4" width="8.375" style="11" customWidth="1"/>
    <col min="5" max="14" width="7.625" style="11" customWidth="1"/>
    <col min="15" max="245" width="8.75" style="11"/>
    <col min="246" max="246" width="3.125" style="11" customWidth="1"/>
    <col min="247" max="247" width="21.5" style="11" customWidth="1"/>
    <col min="248" max="248" width="8.375" style="11" customWidth="1"/>
    <col min="249" max="268" width="8.125" style="11" customWidth="1"/>
    <col min="269" max="269" width="10.625" style="11" customWidth="1"/>
    <col min="270" max="270" width="10" style="11" bestFit="1" customWidth="1"/>
    <col min="271" max="501" width="8.75" style="11"/>
    <col min="502" max="502" width="3.125" style="11" customWidth="1"/>
    <col min="503" max="503" width="21.5" style="11" customWidth="1"/>
    <col min="504" max="504" width="8.375" style="11" customWidth="1"/>
    <col min="505" max="524" width="8.125" style="11" customWidth="1"/>
    <col min="525" max="525" width="10.625" style="11" customWidth="1"/>
    <col min="526" max="526" width="10" style="11" bestFit="1" customWidth="1"/>
    <col min="527" max="757" width="8.75" style="11"/>
    <col min="758" max="758" width="3.125" style="11" customWidth="1"/>
    <col min="759" max="759" width="21.5" style="11" customWidth="1"/>
    <col min="760" max="760" width="8.375" style="11" customWidth="1"/>
    <col min="761" max="780" width="8.125" style="11" customWidth="1"/>
    <col min="781" max="781" width="10.625" style="11" customWidth="1"/>
    <col min="782" max="782" width="10" style="11" bestFit="1" customWidth="1"/>
    <col min="783" max="1013" width="8.75" style="11"/>
    <col min="1014" max="1014" width="3.125" style="11" customWidth="1"/>
    <col min="1015" max="1015" width="21.5" style="11" customWidth="1"/>
    <col min="1016" max="1016" width="8.375" style="11" customWidth="1"/>
    <col min="1017" max="1036" width="8.125" style="11" customWidth="1"/>
    <col min="1037" max="1037" width="10.625" style="11" customWidth="1"/>
    <col min="1038" max="1038" width="10" style="11" bestFit="1" customWidth="1"/>
    <col min="1039" max="1269" width="8.75" style="11"/>
    <col min="1270" max="1270" width="3.125" style="11" customWidth="1"/>
    <col min="1271" max="1271" width="21.5" style="11" customWidth="1"/>
    <col min="1272" max="1272" width="8.375" style="11" customWidth="1"/>
    <col min="1273" max="1292" width="8.125" style="11" customWidth="1"/>
    <col min="1293" max="1293" width="10.625" style="11" customWidth="1"/>
    <col min="1294" max="1294" width="10" style="11" bestFit="1" customWidth="1"/>
    <col min="1295" max="1525" width="8.75" style="11"/>
    <col min="1526" max="1526" width="3.125" style="11" customWidth="1"/>
    <col min="1527" max="1527" width="21.5" style="11" customWidth="1"/>
    <col min="1528" max="1528" width="8.375" style="11" customWidth="1"/>
    <col min="1529" max="1548" width="8.125" style="11" customWidth="1"/>
    <col min="1549" max="1549" width="10.625" style="11" customWidth="1"/>
    <col min="1550" max="1550" width="10" style="11" bestFit="1" customWidth="1"/>
    <col min="1551" max="1781" width="8.75" style="11"/>
    <col min="1782" max="1782" width="3.125" style="11" customWidth="1"/>
    <col min="1783" max="1783" width="21.5" style="11" customWidth="1"/>
    <col min="1784" max="1784" width="8.375" style="11" customWidth="1"/>
    <col min="1785" max="1804" width="8.125" style="11" customWidth="1"/>
    <col min="1805" max="1805" width="10.625" style="11" customWidth="1"/>
    <col min="1806" max="1806" width="10" style="11" bestFit="1" customWidth="1"/>
    <col min="1807" max="2037" width="8.75" style="11"/>
    <col min="2038" max="2038" width="3.125" style="11" customWidth="1"/>
    <col min="2039" max="2039" width="21.5" style="11" customWidth="1"/>
    <col min="2040" max="2040" width="8.375" style="11" customWidth="1"/>
    <col min="2041" max="2060" width="8.125" style="11" customWidth="1"/>
    <col min="2061" max="2061" width="10.625" style="11" customWidth="1"/>
    <col min="2062" max="2062" width="10" style="11" bestFit="1" customWidth="1"/>
    <col min="2063" max="2293" width="8.75" style="11"/>
    <col min="2294" max="2294" width="3.125" style="11" customWidth="1"/>
    <col min="2295" max="2295" width="21.5" style="11" customWidth="1"/>
    <col min="2296" max="2296" width="8.375" style="11" customWidth="1"/>
    <col min="2297" max="2316" width="8.125" style="11" customWidth="1"/>
    <col min="2317" max="2317" width="10.625" style="11" customWidth="1"/>
    <col min="2318" max="2318" width="10" style="11" bestFit="1" customWidth="1"/>
    <col min="2319" max="2549" width="8.75" style="11"/>
    <col min="2550" max="2550" width="3.125" style="11" customWidth="1"/>
    <col min="2551" max="2551" width="21.5" style="11" customWidth="1"/>
    <col min="2552" max="2552" width="8.375" style="11" customWidth="1"/>
    <col min="2553" max="2572" width="8.125" style="11" customWidth="1"/>
    <col min="2573" max="2573" width="10.625" style="11" customWidth="1"/>
    <col min="2574" max="2574" width="10" style="11" bestFit="1" customWidth="1"/>
    <col min="2575" max="2805" width="8.75" style="11"/>
    <col min="2806" max="2806" width="3.125" style="11" customWidth="1"/>
    <col min="2807" max="2807" width="21.5" style="11" customWidth="1"/>
    <col min="2808" max="2808" width="8.375" style="11" customWidth="1"/>
    <col min="2809" max="2828" width="8.125" style="11" customWidth="1"/>
    <col min="2829" max="2829" width="10.625" style="11" customWidth="1"/>
    <col min="2830" max="2830" width="10" style="11" bestFit="1" customWidth="1"/>
    <col min="2831" max="3061" width="8.75" style="11"/>
    <col min="3062" max="3062" width="3.125" style="11" customWidth="1"/>
    <col min="3063" max="3063" width="21.5" style="11" customWidth="1"/>
    <col min="3064" max="3064" width="8.375" style="11" customWidth="1"/>
    <col min="3065" max="3084" width="8.125" style="11" customWidth="1"/>
    <col min="3085" max="3085" width="10.625" style="11" customWidth="1"/>
    <col min="3086" max="3086" width="10" style="11" bestFit="1" customWidth="1"/>
    <col min="3087" max="3317" width="8.75" style="11"/>
    <col min="3318" max="3318" width="3.125" style="11" customWidth="1"/>
    <col min="3319" max="3319" width="21.5" style="11" customWidth="1"/>
    <col min="3320" max="3320" width="8.375" style="11" customWidth="1"/>
    <col min="3321" max="3340" width="8.125" style="11" customWidth="1"/>
    <col min="3341" max="3341" width="10.625" style="11" customWidth="1"/>
    <col min="3342" max="3342" width="10" style="11" bestFit="1" customWidth="1"/>
    <col min="3343" max="3573" width="8.75" style="11"/>
    <col min="3574" max="3574" width="3.125" style="11" customWidth="1"/>
    <col min="3575" max="3575" width="21.5" style="11" customWidth="1"/>
    <col min="3576" max="3576" width="8.375" style="11" customWidth="1"/>
    <col min="3577" max="3596" width="8.125" style="11" customWidth="1"/>
    <col min="3597" max="3597" width="10.625" style="11" customWidth="1"/>
    <col min="3598" max="3598" width="10" style="11" bestFit="1" customWidth="1"/>
    <col min="3599" max="3829" width="8.75" style="11"/>
    <col min="3830" max="3830" width="3.125" style="11" customWidth="1"/>
    <col min="3831" max="3831" width="21.5" style="11" customWidth="1"/>
    <col min="3832" max="3832" width="8.375" style="11" customWidth="1"/>
    <col min="3833" max="3852" width="8.125" style="11" customWidth="1"/>
    <col min="3853" max="3853" width="10.625" style="11" customWidth="1"/>
    <col min="3854" max="3854" width="10" style="11" bestFit="1" customWidth="1"/>
    <col min="3855" max="4085" width="8.75" style="11"/>
    <col min="4086" max="4086" width="3.125" style="11" customWidth="1"/>
    <col min="4087" max="4087" width="21.5" style="11" customWidth="1"/>
    <col min="4088" max="4088" width="8.375" style="11" customWidth="1"/>
    <col min="4089" max="4108" width="8.125" style="11" customWidth="1"/>
    <col min="4109" max="4109" width="10.625" style="11" customWidth="1"/>
    <col min="4110" max="4110" width="10" style="11" bestFit="1" customWidth="1"/>
    <col min="4111" max="4341" width="8.75" style="11"/>
    <col min="4342" max="4342" width="3.125" style="11" customWidth="1"/>
    <col min="4343" max="4343" width="21.5" style="11" customWidth="1"/>
    <col min="4344" max="4344" width="8.375" style="11" customWidth="1"/>
    <col min="4345" max="4364" width="8.125" style="11" customWidth="1"/>
    <col min="4365" max="4365" width="10.625" style="11" customWidth="1"/>
    <col min="4366" max="4366" width="10" style="11" bestFit="1" customWidth="1"/>
    <col min="4367" max="4597" width="8.75" style="11"/>
    <col min="4598" max="4598" width="3.125" style="11" customWidth="1"/>
    <col min="4599" max="4599" width="21.5" style="11" customWidth="1"/>
    <col min="4600" max="4600" width="8.375" style="11" customWidth="1"/>
    <col min="4601" max="4620" width="8.125" style="11" customWidth="1"/>
    <col min="4621" max="4621" width="10.625" style="11" customWidth="1"/>
    <col min="4622" max="4622" width="10" style="11" bestFit="1" customWidth="1"/>
    <col min="4623" max="4853" width="8.75" style="11"/>
    <col min="4854" max="4854" width="3.125" style="11" customWidth="1"/>
    <col min="4855" max="4855" width="21.5" style="11" customWidth="1"/>
    <col min="4856" max="4856" width="8.375" style="11" customWidth="1"/>
    <col min="4857" max="4876" width="8.125" style="11" customWidth="1"/>
    <col min="4877" max="4877" width="10.625" style="11" customWidth="1"/>
    <col min="4878" max="4878" width="10" style="11" bestFit="1" customWidth="1"/>
    <col min="4879" max="5109" width="8.75" style="11"/>
    <col min="5110" max="5110" width="3.125" style="11" customWidth="1"/>
    <col min="5111" max="5111" width="21.5" style="11" customWidth="1"/>
    <col min="5112" max="5112" width="8.375" style="11" customWidth="1"/>
    <col min="5113" max="5132" width="8.125" style="11" customWidth="1"/>
    <col min="5133" max="5133" width="10.625" style="11" customWidth="1"/>
    <col min="5134" max="5134" width="10" style="11" bestFit="1" customWidth="1"/>
    <col min="5135" max="5365" width="8.75" style="11"/>
    <col min="5366" max="5366" width="3.125" style="11" customWidth="1"/>
    <col min="5367" max="5367" width="21.5" style="11" customWidth="1"/>
    <col min="5368" max="5368" width="8.375" style="11" customWidth="1"/>
    <col min="5369" max="5388" width="8.125" style="11" customWidth="1"/>
    <col min="5389" max="5389" width="10.625" style="11" customWidth="1"/>
    <col min="5390" max="5390" width="10" style="11" bestFit="1" customWidth="1"/>
    <col min="5391" max="5621" width="8.75" style="11"/>
    <col min="5622" max="5622" width="3.125" style="11" customWidth="1"/>
    <col min="5623" max="5623" width="21.5" style="11" customWidth="1"/>
    <col min="5624" max="5624" width="8.375" style="11" customWidth="1"/>
    <col min="5625" max="5644" width="8.125" style="11" customWidth="1"/>
    <col min="5645" max="5645" width="10.625" style="11" customWidth="1"/>
    <col min="5646" max="5646" width="10" style="11" bestFit="1" customWidth="1"/>
    <col min="5647" max="5877" width="8.75" style="11"/>
    <col min="5878" max="5878" width="3.125" style="11" customWidth="1"/>
    <col min="5879" max="5879" width="21.5" style="11" customWidth="1"/>
    <col min="5880" max="5880" width="8.375" style="11" customWidth="1"/>
    <col min="5881" max="5900" width="8.125" style="11" customWidth="1"/>
    <col min="5901" max="5901" width="10.625" style="11" customWidth="1"/>
    <col min="5902" max="5902" width="10" style="11" bestFit="1" customWidth="1"/>
    <col min="5903" max="6133" width="8.75" style="11"/>
    <col min="6134" max="6134" width="3.125" style="11" customWidth="1"/>
    <col min="6135" max="6135" width="21.5" style="11" customWidth="1"/>
    <col min="6136" max="6136" width="8.375" style="11" customWidth="1"/>
    <col min="6137" max="6156" width="8.125" style="11" customWidth="1"/>
    <col min="6157" max="6157" width="10.625" style="11" customWidth="1"/>
    <col min="6158" max="6158" width="10" style="11" bestFit="1" customWidth="1"/>
    <col min="6159" max="6389" width="8.75" style="11"/>
    <col min="6390" max="6390" width="3.125" style="11" customWidth="1"/>
    <col min="6391" max="6391" width="21.5" style="11" customWidth="1"/>
    <col min="6392" max="6392" width="8.375" style="11" customWidth="1"/>
    <col min="6393" max="6412" width="8.125" style="11" customWidth="1"/>
    <col min="6413" max="6413" width="10.625" style="11" customWidth="1"/>
    <col min="6414" max="6414" width="10" style="11" bestFit="1" customWidth="1"/>
    <col min="6415" max="6645" width="8.75" style="11"/>
    <col min="6646" max="6646" width="3.125" style="11" customWidth="1"/>
    <col min="6647" max="6647" width="21.5" style="11" customWidth="1"/>
    <col min="6648" max="6648" width="8.375" style="11" customWidth="1"/>
    <col min="6649" max="6668" width="8.125" style="11" customWidth="1"/>
    <col min="6669" max="6669" width="10.625" style="11" customWidth="1"/>
    <col min="6670" max="6670" width="10" style="11" bestFit="1" customWidth="1"/>
    <col min="6671" max="6901" width="8.75" style="11"/>
    <col min="6902" max="6902" width="3.125" style="11" customWidth="1"/>
    <col min="6903" max="6903" width="21.5" style="11" customWidth="1"/>
    <col min="6904" max="6904" width="8.375" style="11" customWidth="1"/>
    <col min="6905" max="6924" width="8.125" style="11" customWidth="1"/>
    <col min="6925" max="6925" width="10.625" style="11" customWidth="1"/>
    <col min="6926" max="6926" width="10" style="11" bestFit="1" customWidth="1"/>
    <col min="6927" max="7157" width="8.75" style="11"/>
    <col min="7158" max="7158" width="3.125" style="11" customWidth="1"/>
    <col min="7159" max="7159" width="21.5" style="11" customWidth="1"/>
    <col min="7160" max="7160" width="8.375" style="11" customWidth="1"/>
    <col min="7161" max="7180" width="8.125" style="11" customWidth="1"/>
    <col min="7181" max="7181" width="10.625" style="11" customWidth="1"/>
    <col min="7182" max="7182" width="10" style="11" bestFit="1" customWidth="1"/>
    <col min="7183" max="7413" width="8.75" style="11"/>
    <col min="7414" max="7414" width="3.125" style="11" customWidth="1"/>
    <col min="7415" max="7415" width="21.5" style="11" customWidth="1"/>
    <col min="7416" max="7416" width="8.375" style="11" customWidth="1"/>
    <col min="7417" max="7436" width="8.125" style="11" customWidth="1"/>
    <col min="7437" max="7437" width="10.625" style="11" customWidth="1"/>
    <col min="7438" max="7438" width="10" style="11" bestFit="1" customWidth="1"/>
    <col min="7439" max="7669" width="8.75" style="11"/>
    <col min="7670" max="7670" width="3.125" style="11" customWidth="1"/>
    <col min="7671" max="7671" width="21.5" style="11" customWidth="1"/>
    <col min="7672" max="7672" width="8.375" style="11" customWidth="1"/>
    <col min="7673" max="7692" width="8.125" style="11" customWidth="1"/>
    <col min="7693" max="7693" width="10.625" style="11" customWidth="1"/>
    <col min="7694" max="7694" width="10" style="11" bestFit="1" customWidth="1"/>
    <col min="7695" max="7925" width="8.75" style="11"/>
    <col min="7926" max="7926" width="3.125" style="11" customWidth="1"/>
    <col min="7927" max="7927" width="21.5" style="11" customWidth="1"/>
    <col min="7928" max="7928" width="8.375" style="11" customWidth="1"/>
    <col min="7929" max="7948" width="8.125" style="11" customWidth="1"/>
    <col min="7949" max="7949" width="10.625" style="11" customWidth="1"/>
    <col min="7950" max="7950" width="10" style="11" bestFit="1" customWidth="1"/>
    <col min="7951" max="8181" width="8.75" style="11"/>
    <col min="8182" max="8182" width="3.125" style="11" customWidth="1"/>
    <col min="8183" max="8183" width="21.5" style="11" customWidth="1"/>
    <col min="8184" max="8184" width="8.375" style="11" customWidth="1"/>
    <col min="8185" max="8204" width="8.125" style="11" customWidth="1"/>
    <col min="8205" max="8205" width="10.625" style="11" customWidth="1"/>
    <col min="8206" max="8206" width="10" style="11" bestFit="1" customWidth="1"/>
    <col min="8207" max="8437" width="8.75" style="11"/>
    <col min="8438" max="8438" width="3.125" style="11" customWidth="1"/>
    <col min="8439" max="8439" width="21.5" style="11" customWidth="1"/>
    <col min="8440" max="8440" width="8.375" style="11" customWidth="1"/>
    <col min="8441" max="8460" width="8.125" style="11" customWidth="1"/>
    <col min="8461" max="8461" width="10.625" style="11" customWidth="1"/>
    <col min="8462" max="8462" width="10" style="11" bestFit="1" customWidth="1"/>
    <col min="8463" max="8693" width="8.75" style="11"/>
    <col min="8694" max="8694" width="3.125" style="11" customWidth="1"/>
    <col min="8695" max="8695" width="21.5" style="11" customWidth="1"/>
    <col min="8696" max="8696" width="8.375" style="11" customWidth="1"/>
    <col min="8697" max="8716" width="8.125" style="11" customWidth="1"/>
    <col min="8717" max="8717" width="10.625" style="11" customWidth="1"/>
    <col min="8718" max="8718" width="10" style="11" bestFit="1" customWidth="1"/>
    <col min="8719" max="8949" width="8.75" style="11"/>
    <col min="8950" max="8950" width="3.125" style="11" customWidth="1"/>
    <col min="8951" max="8951" width="21.5" style="11" customWidth="1"/>
    <col min="8952" max="8952" width="8.375" style="11" customWidth="1"/>
    <col min="8953" max="8972" width="8.125" style="11" customWidth="1"/>
    <col min="8973" max="8973" width="10.625" style="11" customWidth="1"/>
    <col min="8974" max="8974" width="10" style="11" bestFit="1" customWidth="1"/>
    <col min="8975" max="9205" width="8.75" style="11"/>
    <col min="9206" max="9206" width="3.125" style="11" customWidth="1"/>
    <col min="9207" max="9207" width="21.5" style="11" customWidth="1"/>
    <col min="9208" max="9208" width="8.375" style="11" customWidth="1"/>
    <col min="9209" max="9228" width="8.125" style="11" customWidth="1"/>
    <col min="9229" max="9229" width="10.625" style="11" customWidth="1"/>
    <col min="9230" max="9230" width="10" style="11" bestFit="1" customWidth="1"/>
    <col min="9231" max="9461" width="8.75" style="11"/>
    <col min="9462" max="9462" width="3.125" style="11" customWidth="1"/>
    <col min="9463" max="9463" width="21.5" style="11" customWidth="1"/>
    <col min="9464" max="9464" width="8.375" style="11" customWidth="1"/>
    <col min="9465" max="9484" width="8.125" style="11" customWidth="1"/>
    <col min="9485" max="9485" width="10.625" style="11" customWidth="1"/>
    <col min="9486" max="9486" width="10" style="11" bestFit="1" customWidth="1"/>
    <col min="9487" max="9717" width="8.75" style="11"/>
    <col min="9718" max="9718" width="3.125" style="11" customWidth="1"/>
    <col min="9719" max="9719" width="21.5" style="11" customWidth="1"/>
    <col min="9720" max="9720" width="8.375" style="11" customWidth="1"/>
    <col min="9721" max="9740" width="8.125" style="11" customWidth="1"/>
    <col min="9741" max="9741" width="10.625" style="11" customWidth="1"/>
    <col min="9742" max="9742" width="10" style="11" bestFit="1" customWidth="1"/>
    <col min="9743" max="9973" width="8.75" style="11"/>
    <col min="9974" max="9974" width="3.125" style="11" customWidth="1"/>
    <col min="9975" max="9975" width="21.5" style="11" customWidth="1"/>
    <col min="9976" max="9976" width="8.375" style="11" customWidth="1"/>
    <col min="9977" max="9996" width="8.125" style="11" customWidth="1"/>
    <col min="9997" max="9997" width="10.625" style="11" customWidth="1"/>
    <col min="9998" max="9998" width="10" style="11" bestFit="1" customWidth="1"/>
    <col min="9999" max="10229" width="8.75" style="11"/>
    <col min="10230" max="10230" width="3.125" style="11" customWidth="1"/>
    <col min="10231" max="10231" width="21.5" style="11" customWidth="1"/>
    <col min="10232" max="10232" width="8.375" style="11" customWidth="1"/>
    <col min="10233" max="10252" width="8.125" style="11" customWidth="1"/>
    <col min="10253" max="10253" width="10.625" style="11" customWidth="1"/>
    <col min="10254" max="10254" width="10" style="11" bestFit="1" customWidth="1"/>
    <col min="10255" max="10485" width="8.75" style="11"/>
    <col min="10486" max="10486" width="3.125" style="11" customWidth="1"/>
    <col min="10487" max="10487" width="21.5" style="11" customWidth="1"/>
    <col min="10488" max="10488" width="8.375" style="11" customWidth="1"/>
    <col min="10489" max="10508" width="8.125" style="11" customWidth="1"/>
    <col min="10509" max="10509" width="10.625" style="11" customWidth="1"/>
    <col min="10510" max="10510" width="10" style="11" bestFit="1" customWidth="1"/>
    <col min="10511" max="10741" width="8.75" style="11"/>
    <col min="10742" max="10742" width="3.125" style="11" customWidth="1"/>
    <col min="10743" max="10743" width="21.5" style="11" customWidth="1"/>
    <col min="10744" max="10744" width="8.375" style="11" customWidth="1"/>
    <col min="10745" max="10764" width="8.125" style="11" customWidth="1"/>
    <col min="10765" max="10765" width="10.625" style="11" customWidth="1"/>
    <col min="10766" max="10766" width="10" style="11" bestFit="1" customWidth="1"/>
    <col min="10767" max="10997" width="8.75" style="11"/>
    <col min="10998" max="10998" width="3.125" style="11" customWidth="1"/>
    <col min="10999" max="10999" width="21.5" style="11" customWidth="1"/>
    <col min="11000" max="11000" width="8.375" style="11" customWidth="1"/>
    <col min="11001" max="11020" width="8.125" style="11" customWidth="1"/>
    <col min="11021" max="11021" width="10.625" style="11" customWidth="1"/>
    <col min="11022" max="11022" width="10" style="11" bestFit="1" customWidth="1"/>
    <col min="11023" max="11253" width="8.75" style="11"/>
    <col min="11254" max="11254" width="3.125" style="11" customWidth="1"/>
    <col min="11255" max="11255" width="21.5" style="11" customWidth="1"/>
    <col min="11256" max="11256" width="8.375" style="11" customWidth="1"/>
    <col min="11257" max="11276" width="8.125" style="11" customWidth="1"/>
    <col min="11277" max="11277" width="10.625" style="11" customWidth="1"/>
    <col min="11278" max="11278" width="10" style="11" bestFit="1" customWidth="1"/>
    <col min="11279" max="11509" width="8.75" style="11"/>
    <col min="11510" max="11510" width="3.125" style="11" customWidth="1"/>
    <col min="11511" max="11511" width="21.5" style="11" customWidth="1"/>
    <col min="11512" max="11512" width="8.375" style="11" customWidth="1"/>
    <col min="11513" max="11532" width="8.125" style="11" customWidth="1"/>
    <col min="11533" max="11533" width="10.625" style="11" customWidth="1"/>
    <col min="11534" max="11534" width="10" style="11" bestFit="1" customWidth="1"/>
    <col min="11535" max="11765" width="8.75" style="11"/>
    <col min="11766" max="11766" width="3.125" style="11" customWidth="1"/>
    <col min="11767" max="11767" width="21.5" style="11" customWidth="1"/>
    <col min="11768" max="11768" width="8.375" style="11" customWidth="1"/>
    <col min="11769" max="11788" width="8.125" style="11" customWidth="1"/>
    <col min="11789" max="11789" width="10.625" style="11" customWidth="1"/>
    <col min="11790" max="11790" width="10" style="11" bestFit="1" customWidth="1"/>
    <col min="11791" max="12021" width="8.75" style="11"/>
    <col min="12022" max="12022" width="3.125" style="11" customWidth="1"/>
    <col min="12023" max="12023" width="21.5" style="11" customWidth="1"/>
    <col min="12024" max="12024" width="8.375" style="11" customWidth="1"/>
    <col min="12025" max="12044" width="8.125" style="11" customWidth="1"/>
    <col min="12045" max="12045" width="10.625" style="11" customWidth="1"/>
    <col min="12046" max="12046" width="10" style="11" bestFit="1" customWidth="1"/>
    <col min="12047" max="12277" width="8.75" style="11"/>
    <col min="12278" max="12278" width="3.125" style="11" customWidth="1"/>
    <col min="12279" max="12279" width="21.5" style="11" customWidth="1"/>
    <col min="12280" max="12280" width="8.375" style="11" customWidth="1"/>
    <col min="12281" max="12300" width="8.125" style="11" customWidth="1"/>
    <col min="12301" max="12301" width="10.625" style="11" customWidth="1"/>
    <col min="12302" max="12302" width="10" style="11" bestFit="1" customWidth="1"/>
    <col min="12303" max="12533" width="8.75" style="11"/>
    <col min="12534" max="12534" width="3.125" style="11" customWidth="1"/>
    <col min="12535" max="12535" width="21.5" style="11" customWidth="1"/>
    <col min="12536" max="12536" width="8.375" style="11" customWidth="1"/>
    <col min="12537" max="12556" width="8.125" style="11" customWidth="1"/>
    <col min="12557" max="12557" width="10.625" style="11" customWidth="1"/>
    <col min="12558" max="12558" width="10" style="11" bestFit="1" customWidth="1"/>
    <col min="12559" max="12789" width="8.75" style="11"/>
    <col min="12790" max="12790" width="3.125" style="11" customWidth="1"/>
    <col min="12791" max="12791" width="21.5" style="11" customWidth="1"/>
    <col min="12792" max="12792" width="8.375" style="11" customWidth="1"/>
    <col min="12793" max="12812" width="8.125" style="11" customWidth="1"/>
    <col min="12813" max="12813" width="10.625" style="11" customWidth="1"/>
    <col min="12814" max="12814" width="10" style="11" bestFit="1" customWidth="1"/>
    <col min="12815" max="13045" width="8.75" style="11"/>
    <col min="13046" max="13046" width="3.125" style="11" customWidth="1"/>
    <col min="13047" max="13047" width="21.5" style="11" customWidth="1"/>
    <col min="13048" max="13048" width="8.375" style="11" customWidth="1"/>
    <col min="13049" max="13068" width="8.125" style="11" customWidth="1"/>
    <col min="13069" max="13069" width="10.625" style="11" customWidth="1"/>
    <col min="13070" max="13070" width="10" style="11" bestFit="1" customWidth="1"/>
    <col min="13071" max="13301" width="8.75" style="11"/>
    <col min="13302" max="13302" width="3.125" style="11" customWidth="1"/>
    <col min="13303" max="13303" width="21.5" style="11" customWidth="1"/>
    <col min="13304" max="13304" width="8.375" style="11" customWidth="1"/>
    <col min="13305" max="13324" width="8.125" style="11" customWidth="1"/>
    <col min="13325" max="13325" width="10.625" style="11" customWidth="1"/>
    <col min="13326" max="13326" width="10" style="11" bestFit="1" customWidth="1"/>
    <col min="13327" max="13557" width="8.75" style="11"/>
    <col min="13558" max="13558" width="3.125" style="11" customWidth="1"/>
    <col min="13559" max="13559" width="21.5" style="11" customWidth="1"/>
    <col min="13560" max="13560" width="8.375" style="11" customWidth="1"/>
    <col min="13561" max="13580" width="8.125" style="11" customWidth="1"/>
    <col min="13581" max="13581" width="10.625" style="11" customWidth="1"/>
    <col min="13582" max="13582" width="10" style="11" bestFit="1" customWidth="1"/>
    <col min="13583" max="13813" width="8.75" style="11"/>
    <col min="13814" max="13814" width="3.125" style="11" customWidth="1"/>
    <col min="13815" max="13815" width="21.5" style="11" customWidth="1"/>
    <col min="13816" max="13816" width="8.375" style="11" customWidth="1"/>
    <col min="13817" max="13836" width="8.125" style="11" customWidth="1"/>
    <col min="13837" max="13837" width="10.625" style="11" customWidth="1"/>
    <col min="13838" max="13838" width="10" style="11" bestFit="1" customWidth="1"/>
    <col min="13839" max="14069" width="8.75" style="11"/>
    <col min="14070" max="14070" width="3.125" style="11" customWidth="1"/>
    <col min="14071" max="14071" width="21.5" style="11" customWidth="1"/>
    <col min="14072" max="14072" width="8.375" style="11" customWidth="1"/>
    <col min="14073" max="14092" width="8.125" style="11" customWidth="1"/>
    <col min="14093" max="14093" width="10.625" style="11" customWidth="1"/>
    <col min="14094" max="14094" width="10" style="11" bestFit="1" customWidth="1"/>
    <col min="14095" max="14325" width="8.75" style="11"/>
    <col min="14326" max="14326" width="3.125" style="11" customWidth="1"/>
    <col min="14327" max="14327" width="21.5" style="11" customWidth="1"/>
    <col min="14328" max="14328" width="8.375" style="11" customWidth="1"/>
    <col min="14329" max="14348" width="8.125" style="11" customWidth="1"/>
    <col min="14349" max="14349" width="10.625" style="11" customWidth="1"/>
    <col min="14350" max="14350" width="10" style="11" bestFit="1" customWidth="1"/>
    <col min="14351" max="14581" width="8.75" style="11"/>
    <col min="14582" max="14582" width="3.125" style="11" customWidth="1"/>
    <col min="14583" max="14583" width="21.5" style="11" customWidth="1"/>
    <col min="14584" max="14584" width="8.375" style="11" customWidth="1"/>
    <col min="14585" max="14604" width="8.125" style="11" customWidth="1"/>
    <col min="14605" max="14605" width="10.625" style="11" customWidth="1"/>
    <col min="14606" max="14606" width="10" style="11" bestFit="1" customWidth="1"/>
    <col min="14607" max="14837" width="8.75" style="11"/>
    <col min="14838" max="14838" width="3.125" style="11" customWidth="1"/>
    <col min="14839" max="14839" width="21.5" style="11" customWidth="1"/>
    <col min="14840" max="14840" width="8.375" style="11" customWidth="1"/>
    <col min="14841" max="14860" width="8.125" style="11" customWidth="1"/>
    <col min="14861" max="14861" width="10.625" style="11" customWidth="1"/>
    <col min="14862" max="14862" width="10" style="11" bestFit="1" customWidth="1"/>
    <col min="14863" max="15093" width="8.75" style="11"/>
    <col min="15094" max="15094" width="3.125" style="11" customWidth="1"/>
    <col min="15095" max="15095" width="21.5" style="11" customWidth="1"/>
    <col min="15096" max="15096" width="8.375" style="11" customWidth="1"/>
    <col min="15097" max="15116" width="8.125" style="11" customWidth="1"/>
    <col min="15117" max="15117" width="10.625" style="11" customWidth="1"/>
    <col min="15118" max="15118" width="10" style="11" bestFit="1" customWidth="1"/>
    <col min="15119" max="15349" width="8.75" style="11"/>
    <col min="15350" max="15350" width="3.125" style="11" customWidth="1"/>
    <col min="15351" max="15351" width="21.5" style="11" customWidth="1"/>
    <col min="15352" max="15352" width="8.375" style="11" customWidth="1"/>
    <col min="15353" max="15372" width="8.125" style="11" customWidth="1"/>
    <col min="15373" max="15373" width="10.625" style="11" customWidth="1"/>
    <col min="15374" max="15374" width="10" style="11" bestFit="1" customWidth="1"/>
    <col min="15375" max="15605" width="8.75" style="11"/>
    <col min="15606" max="15606" width="3.125" style="11" customWidth="1"/>
    <col min="15607" max="15607" width="21.5" style="11" customWidth="1"/>
    <col min="15608" max="15608" width="8.375" style="11" customWidth="1"/>
    <col min="15609" max="15628" width="8.125" style="11" customWidth="1"/>
    <col min="15629" max="15629" width="10.625" style="11" customWidth="1"/>
    <col min="15630" max="15630" width="10" style="11" bestFit="1" customWidth="1"/>
    <col min="15631" max="15861" width="8.75" style="11"/>
    <col min="15862" max="15862" width="3.125" style="11" customWidth="1"/>
    <col min="15863" max="15863" width="21.5" style="11" customWidth="1"/>
    <col min="15864" max="15864" width="8.375" style="11" customWidth="1"/>
    <col min="15865" max="15884" width="8.125" style="11" customWidth="1"/>
    <col min="15885" max="15885" width="10.625" style="11" customWidth="1"/>
    <col min="15886" max="15886" width="10" style="11" bestFit="1" customWidth="1"/>
    <col min="15887" max="16117" width="8.75" style="11"/>
    <col min="16118" max="16118" width="3.125" style="11" customWidth="1"/>
    <col min="16119" max="16119" width="21.5" style="11" customWidth="1"/>
    <col min="16120" max="16120" width="8.375" style="11" customWidth="1"/>
    <col min="16121" max="16140" width="8.125" style="11" customWidth="1"/>
    <col min="16141" max="16141" width="10.625" style="11" customWidth="1"/>
    <col min="16142" max="16142" width="10" style="11" bestFit="1" customWidth="1"/>
    <col min="16143" max="16371" width="8.75" style="11"/>
    <col min="16372" max="16384" width="9" style="11" customWidth="1"/>
  </cols>
  <sheetData>
    <row r="1" spans="1:14" ht="18" customHeight="1">
      <c r="N1" s="120"/>
    </row>
    <row r="2" spans="1:14" s="51" customFormat="1" ht="20.100000000000001" customHeight="1">
      <c r="A2" s="951" t="s">
        <v>292</v>
      </c>
      <c r="B2" s="951"/>
      <c r="C2" s="951"/>
      <c r="D2" s="951"/>
      <c r="E2" s="951"/>
      <c r="F2" s="951"/>
      <c r="G2" s="951"/>
      <c r="H2" s="951"/>
      <c r="I2" s="951"/>
      <c r="J2" s="951"/>
      <c r="K2" s="951"/>
      <c r="L2" s="951"/>
      <c r="M2" s="951"/>
      <c r="N2" s="951"/>
    </row>
    <row r="3" spans="1:14" s="51" customFormat="1" ht="18" customHeight="1">
      <c r="B3" s="63"/>
      <c r="C3" s="63"/>
      <c r="D3" s="63"/>
      <c r="E3" s="63"/>
      <c r="F3" s="63"/>
      <c r="G3" s="63"/>
      <c r="H3" s="63"/>
      <c r="I3" s="63"/>
      <c r="J3" s="63"/>
      <c r="K3" s="63"/>
      <c r="L3" s="63"/>
      <c r="M3" s="63"/>
      <c r="N3" s="62"/>
    </row>
    <row r="4" spans="1:14" s="51" customFormat="1" ht="17.100000000000001" customHeight="1">
      <c r="B4" s="52"/>
      <c r="C4" s="53"/>
      <c r="N4" s="21" t="s">
        <v>393</v>
      </c>
    </row>
    <row r="5" spans="1:14" s="51" customFormat="1" ht="5.0999999999999996" customHeight="1">
      <c r="B5" s="52"/>
      <c r="C5" s="53"/>
      <c r="N5" s="21"/>
    </row>
    <row r="6" spans="1:14" ht="20.100000000000001" customHeight="1">
      <c r="A6" s="982" t="s">
        <v>293</v>
      </c>
      <c r="B6" s="982"/>
      <c r="C6" s="984" t="s">
        <v>491</v>
      </c>
      <c r="D6" s="985"/>
      <c r="E6" s="988" t="s">
        <v>85</v>
      </c>
      <c r="F6" s="989"/>
      <c r="G6" s="982" t="s">
        <v>86</v>
      </c>
      <c r="H6" s="982"/>
      <c r="I6" s="982" t="s">
        <v>294</v>
      </c>
      <c r="J6" s="982"/>
      <c r="K6" s="998" t="s">
        <v>18</v>
      </c>
      <c r="L6" s="999"/>
      <c r="M6" s="999"/>
      <c r="N6" s="1000"/>
    </row>
    <row r="7" spans="1:14" s="23" customFormat="1" ht="20.100000000000001" customHeight="1">
      <c r="A7" s="982"/>
      <c r="B7" s="982"/>
      <c r="C7" s="986"/>
      <c r="D7" s="987"/>
      <c r="E7" s="990"/>
      <c r="F7" s="991"/>
      <c r="G7" s="982"/>
      <c r="H7" s="982"/>
      <c r="I7" s="982"/>
      <c r="J7" s="982"/>
      <c r="K7" s="1001"/>
      <c r="L7" s="1002"/>
      <c r="M7" s="1002"/>
      <c r="N7" s="1003"/>
    </row>
    <row r="8" spans="1:14" ht="20.100000000000001" customHeight="1">
      <c r="A8" s="981">
        <v>10</v>
      </c>
      <c r="B8" s="981"/>
      <c r="C8" s="992"/>
      <c r="D8" s="993"/>
      <c r="E8" s="992"/>
      <c r="F8" s="994"/>
      <c r="G8" s="992"/>
      <c r="H8" s="994"/>
      <c r="I8" s="992"/>
      <c r="J8" s="994"/>
      <c r="K8" s="995"/>
      <c r="L8" s="996"/>
      <c r="M8" s="996"/>
      <c r="N8" s="997"/>
    </row>
    <row r="9" spans="1:14" ht="20.100000000000001" customHeight="1">
      <c r="A9" s="981">
        <v>11</v>
      </c>
      <c r="B9" s="981"/>
      <c r="C9" s="992"/>
      <c r="D9" s="993"/>
      <c r="E9" s="992"/>
      <c r="F9" s="994"/>
      <c r="G9" s="992"/>
      <c r="H9" s="994"/>
      <c r="I9" s="992"/>
      <c r="J9" s="994"/>
      <c r="K9" s="995"/>
      <c r="L9" s="996"/>
      <c r="M9" s="996"/>
      <c r="N9" s="997"/>
    </row>
    <row r="10" spans="1:14" ht="20.100000000000001" customHeight="1">
      <c r="A10" s="981">
        <v>12</v>
      </c>
      <c r="B10" s="981"/>
      <c r="C10" s="992"/>
      <c r="D10" s="993"/>
      <c r="E10" s="992"/>
      <c r="F10" s="994"/>
      <c r="G10" s="992"/>
      <c r="H10" s="994"/>
      <c r="I10" s="992"/>
      <c r="J10" s="994"/>
      <c r="K10" s="995"/>
      <c r="L10" s="996"/>
      <c r="M10" s="996"/>
      <c r="N10" s="997"/>
    </row>
    <row r="11" spans="1:14" ht="20.100000000000001" customHeight="1">
      <c r="A11" s="981">
        <v>13</v>
      </c>
      <c r="B11" s="981"/>
      <c r="C11" s="992"/>
      <c r="D11" s="993"/>
      <c r="E11" s="992"/>
      <c r="F11" s="994"/>
      <c r="G11" s="992"/>
      <c r="H11" s="994"/>
      <c r="I11" s="992"/>
      <c r="J11" s="994"/>
      <c r="K11" s="995"/>
      <c r="L11" s="996"/>
      <c r="M11" s="996"/>
      <c r="N11" s="997"/>
    </row>
    <row r="12" spans="1:14" ht="20.100000000000001" customHeight="1">
      <c r="A12" s="981">
        <v>14</v>
      </c>
      <c r="B12" s="981"/>
      <c r="C12" s="992"/>
      <c r="D12" s="993"/>
      <c r="E12" s="992"/>
      <c r="F12" s="994"/>
      <c r="G12" s="992"/>
      <c r="H12" s="994"/>
      <c r="I12" s="992"/>
      <c r="J12" s="994"/>
      <c r="K12" s="995"/>
      <c r="L12" s="996"/>
      <c r="M12" s="996"/>
      <c r="N12" s="997"/>
    </row>
    <row r="13" spans="1:14" ht="20.100000000000001" customHeight="1">
      <c r="A13" s="981">
        <v>15</v>
      </c>
      <c r="B13" s="981"/>
      <c r="C13" s="992"/>
      <c r="D13" s="993"/>
      <c r="E13" s="992"/>
      <c r="F13" s="994"/>
      <c r="G13" s="992"/>
      <c r="H13" s="994"/>
      <c r="I13" s="992"/>
      <c r="J13" s="994"/>
      <c r="K13" s="995"/>
      <c r="L13" s="996"/>
      <c r="M13" s="996"/>
      <c r="N13" s="997"/>
    </row>
    <row r="14" spans="1:14" ht="20.100000000000001" customHeight="1">
      <c r="A14" s="981">
        <v>16</v>
      </c>
      <c r="B14" s="981"/>
      <c r="C14" s="992"/>
      <c r="D14" s="993"/>
      <c r="E14" s="992"/>
      <c r="F14" s="994"/>
      <c r="G14" s="992"/>
      <c r="H14" s="994"/>
      <c r="I14" s="992"/>
      <c r="J14" s="994"/>
      <c r="K14" s="995"/>
      <c r="L14" s="996"/>
      <c r="M14" s="996"/>
      <c r="N14" s="997"/>
    </row>
    <row r="15" spans="1:14" ht="20.100000000000001" customHeight="1">
      <c r="A15" s="981">
        <v>17</v>
      </c>
      <c r="B15" s="981"/>
      <c r="C15" s="992"/>
      <c r="D15" s="993"/>
      <c r="E15" s="992"/>
      <c r="F15" s="994"/>
      <c r="G15" s="992"/>
      <c r="H15" s="994"/>
      <c r="I15" s="992"/>
      <c r="J15" s="994"/>
      <c r="K15" s="995"/>
      <c r="L15" s="996"/>
      <c r="M15" s="996"/>
      <c r="N15" s="997"/>
    </row>
    <row r="16" spans="1:14" ht="20.100000000000001" customHeight="1">
      <c r="A16" s="981">
        <v>18</v>
      </c>
      <c r="B16" s="981"/>
      <c r="C16" s="992"/>
      <c r="D16" s="993"/>
      <c r="E16" s="992"/>
      <c r="F16" s="994"/>
      <c r="G16" s="992"/>
      <c r="H16" s="994"/>
      <c r="I16" s="992"/>
      <c r="J16" s="994"/>
      <c r="K16" s="995"/>
      <c r="L16" s="996"/>
      <c r="M16" s="996"/>
      <c r="N16" s="997"/>
    </row>
    <row r="17" spans="1:35" ht="20.100000000000001" customHeight="1">
      <c r="A17" s="981">
        <v>19</v>
      </c>
      <c r="B17" s="981"/>
      <c r="C17" s="992"/>
      <c r="D17" s="993"/>
      <c r="E17" s="992"/>
      <c r="F17" s="994"/>
      <c r="G17" s="992"/>
      <c r="H17" s="994"/>
      <c r="I17" s="992"/>
      <c r="J17" s="994"/>
      <c r="K17" s="995"/>
      <c r="L17" s="996"/>
      <c r="M17" s="996"/>
      <c r="N17" s="997"/>
    </row>
    <row r="18" spans="1:35" ht="20.100000000000001" customHeight="1">
      <c r="A18" s="981">
        <v>20</v>
      </c>
      <c r="B18" s="981"/>
      <c r="C18" s="992"/>
      <c r="D18" s="993"/>
      <c r="E18" s="992"/>
      <c r="F18" s="994"/>
      <c r="G18" s="992"/>
      <c r="H18" s="994"/>
      <c r="I18" s="992"/>
      <c r="J18" s="994"/>
      <c r="K18" s="995"/>
      <c r="L18" s="996"/>
      <c r="M18" s="996"/>
      <c r="N18" s="997"/>
    </row>
    <row r="19" spans="1:35" ht="20.100000000000001" customHeight="1">
      <c r="A19" s="981">
        <v>21</v>
      </c>
      <c r="B19" s="981"/>
      <c r="C19" s="992"/>
      <c r="D19" s="993"/>
      <c r="E19" s="992"/>
      <c r="F19" s="994"/>
      <c r="G19" s="992"/>
      <c r="H19" s="994"/>
      <c r="I19" s="992"/>
      <c r="J19" s="994"/>
      <c r="K19" s="995"/>
      <c r="L19" s="996"/>
      <c r="M19" s="996"/>
      <c r="N19" s="997"/>
    </row>
    <row r="20" spans="1:35" ht="20.100000000000001" customHeight="1">
      <c r="A20" s="981">
        <v>22</v>
      </c>
      <c r="B20" s="981"/>
      <c r="C20" s="992"/>
      <c r="D20" s="993"/>
      <c r="E20" s="992"/>
      <c r="F20" s="994"/>
      <c r="G20" s="992"/>
      <c r="H20" s="994"/>
      <c r="I20" s="992"/>
      <c r="J20" s="994"/>
      <c r="K20" s="995"/>
      <c r="L20" s="996"/>
      <c r="M20" s="996"/>
      <c r="N20" s="997"/>
    </row>
    <row r="21" spans="1:35" ht="20.100000000000001" customHeight="1">
      <c r="A21" s="981">
        <v>23</v>
      </c>
      <c r="B21" s="981"/>
      <c r="C21" s="992"/>
      <c r="D21" s="993"/>
      <c r="E21" s="992"/>
      <c r="F21" s="994"/>
      <c r="G21" s="992"/>
      <c r="H21" s="994"/>
      <c r="I21" s="992"/>
      <c r="J21" s="994"/>
      <c r="K21" s="995"/>
      <c r="L21" s="996"/>
      <c r="M21" s="996"/>
      <c r="N21" s="997"/>
    </row>
    <row r="22" spans="1:35" ht="20.100000000000001" customHeight="1">
      <c r="A22" s="981">
        <v>24</v>
      </c>
      <c r="B22" s="981"/>
      <c r="C22" s="992"/>
      <c r="D22" s="993"/>
      <c r="E22" s="992"/>
      <c r="F22" s="994"/>
      <c r="G22" s="992"/>
      <c r="H22" s="994"/>
      <c r="I22" s="992"/>
      <c r="J22" s="994"/>
      <c r="K22" s="995"/>
      <c r="L22" s="996"/>
      <c r="M22" s="996"/>
      <c r="N22" s="997"/>
    </row>
    <row r="23" spans="1:35" ht="20.100000000000001" customHeight="1">
      <c r="A23" s="981">
        <v>25</v>
      </c>
      <c r="B23" s="981"/>
      <c r="C23" s="992"/>
      <c r="D23" s="993"/>
      <c r="E23" s="992"/>
      <c r="F23" s="994"/>
      <c r="G23" s="992"/>
      <c r="H23" s="994"/>
      <c r="I23" s="992"/>
      <c r="J23" s="994"/>
      <c r="K23" s="995"/>
      <c r="L23" s="996"/>
      <c r="M23" s="996"/>
      <c r="N23" s="997"/>
    </row>
    <row r="24" spans="1:35" ht="20.100000000000001" customHeight="1">
      <c r="A24" s="981">
        <v>26</v>
      </c>
      <c r="B24" s="981"/>
      <c r="C24" s="992"/>
      <c r="D24" s="993"/>
      <c r="E24" s="992"/>
      <c r="F24" s="994"/>
      <c r="G24" s="992"/>
      <c r="H24" s="994"/>
      <c r="I24" s="992"/>
      <c r="J24" s="994"/>
      <c r="K24" s="995"/>
      <c r="L24" s="996"/>
      <c r="M24" s="996"/>
      <c r="N24" s="997"/>
    </row>
    <row r="25" spans="1:35" ht="20.100000000000001" customHeight="1">
      <c r="A25" s="981">
        <v>27</v>
      </c>
      <c r="B25" s="981"/>
      <c r="C25" s="992"/>
      <c r="D25" s="993"/>
      <c r="E25" s="992"/>
      <c r="F25" s="994"/>
      <c r="G25" s="992"/>
      <c r="H25" s="994"/>
      <c r="I25" s="992"/>
      <c r="J25" s="994"/>
      <c r="K25" s="995"/>
      <c r="L25" s="996"/>
      <c r="M25" s="996"/>
      <c r="N25" s="997"/>
    </row>
    <row r="26" spans="1:35" ht="20.100000000000001" customHeight="1">
      <c r="A26" s="981">
        <v>28</v>
      </c>
      <c r="B26" s="981"/>
      <c r="C26" s="992"/>
      <c r="D26" s="993"/>
      <c r="E26" s="992"/>
      <c r="F26" s="994"/>
      <c r="G26" s="992"/>
      <c r="H26" s="994"/>
      <c r="I26" s="992"/>
      <c r="J26" s="994"/>
      <c r="K26" s="995"/>
      <c r="L26" s="996"/>
      <c r="M26" s="996"/>
      <c r="N26" s="997"/>
    </row>
    <row r="27" spans="1:35" ht="20.100000000000001" customHeight="1">
      <c r="A27" s="981">
        <v>29</v>
      </c>
      <c r="B27" s="981"/>
      <c r="C27" s="992"/>
      <c r="D27" s="993"/>
      <c r="E27" s="992"/>
      <c r="F27" s="994"/>
      <c r="G27" s="992"/>
      <c r="H27" s="994"/>
      <c r="I27" s="992"/>
      <c r="J27" s="994"/>
      <c r="K27" s="995"/>
      <c r="L27" s="996"/>
      <c r="M27" s="996"/>
      <c r="N27" s="997"/>
    </row>
    <row r="28" spans="1:35" ht="20.100000000000001" customHeight="1">
      <c r="A28" s="981">
        <v>30</v>
      </c>
      <c r="B28" s="981"/>
      <c r="C28" s="992"/>
      <c r="D28" s="993"/>
      <c r="E28" s="992"/>
      <c r="F28" s="994"/>
      <c r="G28" s="992"/>
      <c r="H28" s="994"/>
      <c r="I28" s="992"/>
      <c r="J28" s="994"/>
      <c r="K28" s="995"/>
      <c r="L28" s="996"/>
      <c r="M28" s="996"/>
      <c r="N28" s="997"/>
    </row>
    <row r="29" spans="1:35" ht="20.100000000000001" customHeight="1">
      <c r="A29" s="981">
        <v>31</v>
      </c>
      <c r="B29" s="981"/>
      <c r="C29" s="992"/>
      <c r="D29" s="993"/>
      <c r="E29" s="992"/>
      <c r="F29" s="994"/>
      <c r="G29" s="992"/>
      <c r="H29" s="994"/>
      <c r="I29" s="992"/>
      <c r="J29" s="994"/>
      <c r="K29" s="995"/>
      <c r="L29" s="996"/>
      <c r="M29" s="996"/>
      <c r="N29" s="997"/>
      <c r="O29" s="24"/>
      <c r="P29" s="24"/>
      <c r="Q29" s="24"/>
      <c r="R29" s="24"/>
      <c r="S29" s="24"/>
      <c r="T29" s="24"/>
      <c r="U29" s="24"/>
      <c r="V29" s="24"/>
      <c r="W29" s="24"/>
      <c r="X29" s="24"/>
      <c r="Y29" s="24"/>
      <c r="Z29" s="24"/>
      <c r="AA29" s="24"/>
      <c r="AB29" s="24"/>
      <c r="AC29" s="24"/>
      <c r="AD29" s="24"/>
      <c r="AE29" s="24"/>
      <c r="AF29" s="24"/>
      <c r="AG29" s="24"/>
      <c r="AH29" s="24"/>
      <c r="AI29" s="24"/>
    </row>
    <row r="30" spans="1:35" ht="20.100000000000001" customHeight="1">
      <c r="A30" s="981">
        <v>32</v>
      </c>
      <c r="B30" s="981"/>
      <c r="C30" s="992"/>
      <c r="D30" s="993"/>
      <c r="E30" s="992"/>
      <c r="F30" s="994"/>
      <c r="G30" s="992"/>
      <c r="H30" s="994"/>
      <c r="I30" s="992"/>
      <c r="J30" s="994"/>
      <c r="K30" s="995"/>
      <c r="L30" s="996"/>
      <c r="M30" s="996"/>
      <c r="N30" s="997"/>
      <c r="O30" s="24"/>
      <c r="P30" s="24"/>
      <c r="Q30" s="24"/>
      <c r="R30" s="24"/>
      <c r="S30" s="24"/>
      <c r="T30" s="24"/>
      <c r="U30" s="24"/>
      <c r="V30" s="24"/>
      <c r="W30" s="24"/>
      <c r="X30" s="24"/>
      <c r="Y30" s="24"/>
      <c r="Z30" s="24"/>
      <c r="AA30" s="24"/>
      <c r="AB30" s="24"/>
      <c r="AC30" s="24"/>
      <c r="AD30" s="24"/>
      <c r="AE30" s="24"/>
      <c r="AF30" s="24"/>
      <c r="AG30" s="24"/>
      <c r="AH30" s="24"/>
      <c r="AI30" s="24"/>
    </row>
    <row r="31" spans="1:35" ht="20.100000000000001" customHeight="1">
      <c r="A31" s="981">
        <v>33</v>
      </c>
      <c r="B31" s="981"/>
      <c r="C31" s="992"/>
      <c r="D31" s="993"/>
      <c r="E31" s="992"/>
      <c r="F31" s="994"/>
      <c r="G31" s="992"/>
      <c r="H31" s="994"/>
      <c r="I31" s="992"/>
      <c r="J31" s="994"/>
      <c r="K31" s="995"/>
      <c r="L31" s="996"/>
      <c r="M31" s="996"/>
      <c r="N31" s="997"/>
      <c r="O31" s="24"/>
      <c r="P31" s="24"/>
      <c r="Q31" s="24"/>
      <c r="R31" s="24"/>
      <c r="S31" s="24"/>
      <c r="T31" s="24"/>
      <c r="U31" s="24"/>
      <c r="V31" s="24"/>
      <c r="W31" s="24"/>
      <c r="X31" s="24"/>
      <c r="Y31" s="24"/>
      <c r="Z31" s="24"/>
      <c r="AA31" s="24"/>
      <c r="AB31" s="24"/>
      <c r="AC31" s="24"/>
      <c r="AD31" s="24"/>
      <c r="AE31" s="24"/>
      <c r="AF31" s="24"/>
      <c r="AG31" s="24"/>
      <c r="AH31" s="24"/>
      <c r="AI31" s="24"/>
    </row>
    <row r="32" spans="1:35" ht="20.100000000000001" customHeight="1">
      <c r="A32" s="981">
        <v>34</v>
      </c>
      <c r="B32" s="981"/>
      <c r="C32" s="992"/>
      <c r="D32" s="993"/>
      <c r="E32" s="992"/>
      <c r="F32" s="994"/>
      <c r="G32" s="992"/>
      <c r="H32" s="994"/>
      <c r="I32" s="992"/>
      <c r="J32" s="994"/>
      <c r="K32" s="995"/>
      <c r="L32" s="996"/>
      <c r="M32" s="996"/>
      <c r="N32" s="997"/>
    </row>
    <row r="33" spans="1:14" ht="20.100000000000001" customHeight="1">
      <c r="A33" s="981">
        <v>35</v>
      </c>
      <c r="B33" s="981"/>
      <c r="C33" s="992"/>
      <c r="D33" s="993"/>
      <c r="E33" s="992"/>
      <c r="F33" s="994"/>
      <c r="G33" s="992"/>
      <c r="H33" s="994"/>
      <c r="I33" s="992"/>
      <c r="J33" s="994"/>
      <c r="K33" s="995"/>
      <c r="L33" s="996"/>
      <c r="M33" s="996"/>
      <c r="N33" s="997"/>
    </row>
    <row r="34" spans="1:14" s="15" customFormat="1" ht="20.100000000000001" customHeight="1">
      <c r="A34" s="981">
        <v>36</v>
      </c>
      <c r="B34" s="981"/>
      <c r="C34" s="992"/>
      <c r="D34" s="993"/>
      <c r="E34" s="992"/>
      <c r="F34" s="994"/>
      <c r="G34" s="992"/>
      <c r="H34" s="994"/>
      <c r="I34" s="992"/>
      <c r="J34" s="994"/>
      <c r="K34" s="995"/>
      <c r="L34" s="996"/>
      <c r="M34" s="996"/>
      <c r="N34" s="997"/>
    </row>
    <row r="35" spans="1:14" s="15" customFormat="1" ht="20.100000000000001" customHeight="1">
      <c r="A35" s="981">
        <v>37</v>
      </c>
      <c r="B35" s="981"/>
      <c r="C35" s="992"/>
      <c r="D35" s="993"/>
      <c r="E35" s="992"/>
      <c r="F35" s="994"/>
      <c r="G35" s="992"/>
      <c r="H35" s="994"/>
      <c r="I35" s="992"/>
      <c r="J35" s="994"/>
      <c r="K35" s="995"/>
      <c r="L35" s="996"/>
      <c r="M35" s="996"/>
      <c r="N35" s="997"/>
    </row>
    <row r="36" spans="1:14" s="15" customFormat="1" ht="20.100000000000001" customHeight="1">
      <c r="A36" s="981">
        <v>38</v>
      </c>
      <c r="B36" s="981"/>
      <c r="C36" s="992"/>
      <c r="D36" s="993"/>
      <c r="E36" s="992"/>
      <c r="F36" s="994"/>
      <c r="G36" s="992"/>
      <c r="H36" s="994"/>
      <c r="I36" s="992"/>
      <c r="J36" s="994"/>
      <c r="K36" s="995"/>
      <c r="L36" s="996"/>
      <c r="M36" s="996"/>
      <c r="N36" s="997"/>
    </row>
    <row r="37" spans="1:14" s="15" customFormat="1" ht="20.100000000000001" customHeight="1">
      <c r="A37" s="981">
        <v>39</v>
      </c>
      <c r="B37" s="981"/>
      <c r="C37" s="992"/>
      <c r="D37" s="993"/>
      <c r="E37" s="992"/>
      <c r="F37" s="994"/>
      <c r="G37" s="992"/>
      <c r="H37" s="994"/>
      <c r="I37" s="992"/>
      <c r="J37" s="994"/>
      <c r="K37" s="995"/>
      <c r="L37" s="996"/>
      <c r="M37" s="996"/>
      <c r="N37" s="997"/>
    </row>
    <row r="38" spans="1:14" ht="20.100000000000001" customHeight="1">
      <c r="A38" s="981">
        <v>40</v>
      </c>
      <c r="B38" s="981"/>
      <c r="C38" s="992"/>
      <c r="D38" s="993"/>
      <c r="E38" s="992"/>
      <c r="F38" s="994"/>
      <c r="G38" s="992"/>
      <c r="H38" s="994"/>
      <c r="I38" s="992"/>
      <c r="J38" s="994"/>
      <c r="K38" s="995"/>
      <c r="L38" s="996"/>
      <c r="M38" s="996"/>
      <c r="N38" s="997"/>
    </row>
    <row r="39" spans="1:14" ht="20.100000000000001" customHeight="1">
      <c r="A39" s="981" t="s">
        <v>100</v>
      </c>
      <c r="B39" s="981"/>
      <c r="C39" s="1004">
        <f>SUM(C8:D38)</f>
        <v>0</v>
      </c>
      <c r="D39" s="1005"/>
      <c r="E39" s="1004">
        <f t="shared" ref="E39" si="0">SUM(E8:F38)</f>
        <v>0</v>
      </c>
      <c r="F39" s="1005"/>
      <c r="G39" s="1004">
        <f t="shared" ref="G39" si="1">SUM(G8:H38)</f>
        <v>0</v>
      </c>
      <c r="H39" s="1005"/>
      <c r="I39" s="1004">
        <f t="shared" ref="I39" si="2">SUM(I8:J38)</f>
        <v>0</v>
      </c>
      <c r="J39" s="1005"/>
      <c r="K39" s="995"/>
      <c r="L39" s="996"/>
      <c r="M39" s="996"/>
      <c r="N39" s="997"/>
    </row>
    <row r="40" spans="1:14" ht="20.100000000000001" customHeight="1">
      <c r="A40" s="981" t="s">
        <v>295</v>
      </c>
      <c r="B40" s="981"/>
      <c r="C40" s="1006" t="e">
        <f>INT(AVERAGE(C8:D38))</f>
        <v>#DIV/0!</v>
      </c>
      <c r="D40" s="1006"/>
      <c r="E40" s="1006" t="e">
        <f t="shared" ref="E40" si="3">INT(AVERAGE(E8:F38))</f>
        <v>#DIV/0!</v>
      </c>
      <c r="F40" s="1006"/>
      <c r="G40" s="1006" t="e">
        <f t="shared" ref="G40" si="4">INT(AVERAGE(G8:H38))</f>
        <v>#DIV/0!</v>
      </c>
      <c r="H40" s="1006"/>
      <c r="I40" s="1006" t="e">
        <f t="shared" ref="I40" si="5">INT(AVERAGE(I8:J38))</f>
        <v>#DIV/0!</v>
      </c>
      <c r="J40" s="1006"/>
      <c r="K40" s="1007"/>
      <c r="L40" s="1007"/>
      <c r="M40" s="1007"/>
      <c r="N40" s="1007"/>
    </row>
    <row r="41" spans="1:14" ht="15.95" customHeight="1">
      <c r="B41" s="290"/>
      <c r="C41" s="269"/>
      <c r="D41" s="269"/>
      <c r="E41" s="269"/>
      <c r="F41" s="269"/>
      <c r="G41" s="269"/>
      <c r="H41" s="269"/>
      <c r="I41" s="269"/>
      <c r="J41" s="269"/>
      <c r="K41" s="270"/>
      <c r="L41" s="270"/>
      <c r="M41" s="270"/>
      <c r="N41" s="270"/>
    </row>
    <row r="42" spans="1:14" ht="15.95" customHeight="1">
      <c r="A42" s="11" t="s">
        <v>791</v>
      </c>
      <c r="B42" s="290"/>
      <c r="C42" s="269"/>
      <c r="D42" s="269"/>
      <c r="E42" s="269"/>
      <c r="F42" s="269"/>
      <c r="G42" s="269"/>
      <c r="H42" s="269"/>
      <c r="I42" s="269"/>
      <c r="J42" s="269"/>
      <c r="K42" s="270"/>
      <c r="L42" s="270"/>
      <c r="M42" s="270"/>
      <c r="N42" s="270"/>
    </row>
    <row r="43" spans="1:14" ht="15.95" customHeight="1">
      <c r="A43" s="288" t="s">
        <v>299</v>
      </c>
      <c r="B43" s="15" t="s">
        <v>408</v>
      </c>
      <c r="C43" s="289"/>
      <c r="D43" s="289"/>
      <c r="E43" s="289"/>
      <c r="F43" s="289"/>
      <c r="G43" s="289"/>
      <c r="H43" s="289"/>
      <c r="I43" s="289"/>
      <c r="J43" s="289"/>
      <c r="K43" s="289"/>
      <c r="L43" s="289"/>
      <c r="M43" s="289"/>
      <c r="N43" s="289"/>
    </row>
    <row r="44" spans="1:14" ht="15.95" customHeight="1">
      <c r="A44" s="288" t="s">
        <v>300</v>
      </c>
      <c r="B44" s="15" t="s">
        <v>409</v>
      </c>
      <c r="C44" s="289"/>
      <c r="D44" s="289"/>
      <c r="E44" s="289"/>
      <c r="F44" s="289"/>
      <c r="G44" s="289"/>
      <c r="H44" s="289"/>
      <c r="I44" s="289"/>
      <c r="J44" s="289"/>
      <c r="K44" s="289"/>
      <c r="L44" s="289"/>
      <c r="M44" s="289"/>
      <c r="N44" s="289"/>
    </row>
    <row r="45" spans="1:14" ht="32.1" customHeight="1">
      <c r="A45" s="288" t="s">
        <v>301</v>
      </c>
      <c r="B45" s="983" t="s">
        <v>411</v>
      </c>
      <c r="C45" s="983"/>
      <c r="D45" s="983"/>
      <c r="E45" s="983"/>
      <c r="F45" s="983"/>
      <c r="G45" s="983"/>
      <c r="H45" s="983"/>
      <c r="I45" s="983"/>
      <c r="J45" s="983"/>
      <c r="K45" s="983"/>
      <c r="L45" s="983"/>
      <c r="M45" s="983"/>
      <c r="N45" s="983"/>
    </row>
    <row r="46" spans="1:14" s="24" customFormat="1" ht="15.95" customHeight="1">
      <c r="A46" s="288" t="s">
        <v>302</v>
      </c>
      <c r="B46" s="16" t="s">
        <v>410</v>
      </c>
      <c r="C46" s="291"/>
      <c r="D46" s="291"/>
      <c r="E46" s="291"/>
      <c r="F46" s="291"/>
      <c r="G46" s="291"/>
      <c r="H46" s="291"/>
      <c r="I46" s="291"/>
      <c r="J46" s="291"/>
      <c r="K46" s="291"/>
      <c r="L46" s="291"/>
      <c r="M46" s="291"/>
      <c r="N46" s="291"/>
    </row>
    <row r="47" spans="1:14" ht="15" customHeight="1"/>
    <row r="48" spans="1:14" ht="15" customHeight="1"/>
    <row r="49" ht="15" customHeight="1"/>
    <row r="50" ht="15" customHeight="1"/>
    <row r="51" ht="15" customHeight="1"/>
    <row r="52" ht="15" customHeight="1"/>
    <row r="53" ht="15" customHeight="1"/>
  </sheetData>
  <protectedRanges>
    <protectedRange sqref="C8:N42" name="範囲1"/>
  </protectedRanges>
  <mergeCells count="206">
    <mergeCell ref="A37:B37"/>
    <mergeCell ref="C37:D37"/>
    <mergeCell ref="E37:F37"/>
    <mergeCell ref="G37:H37"/>
    <mergeCell ref="I37:J37"/>
    <mergeCell ref="K37:N37"/>
    <mergeCell ref="A2:N2"/>
    <mergeCell ref="E39:F39"/>
    <mergeCell ref="E40:F40"/>
    <mergeCell ref="C39:D39"/>
    <mergeCell ref="G39:H39"/>
    <mergeCell ref="I39:J39"/>
    <mergeCell ref="K39:N39"/>
    <mergeCell ref="C40:D40"/>
    <mergeCell ref="G40:H40"/>
    <mergeCell ref="I40:J40"/>
    <mergeCell ref="K40:N40"/>
    <mergeCell ref="K32:N32"/>
    <mergeCell ref="K33:N33"/>
    <mergeCell ref="K34:N34"/>
    <mergeCell ref="K35:N35"/>
    <mergeCell ref="K36:N36"/>
    <mergeCell ref="K38:N38"/>
    <mergeCell ref="K26:N26"/>
    <mergeCell ref="K27:N27"/>
    <mergeCell ref="K28:N28"/>
    <mergeCell ref="K29:N29"/>
    <mergeCell ref="K30:N30"/>
    <mergeCell ref="K31:N31"/>
    <mergeCell ref="K20:N20"/>
    <mergeCell ref="K21:N21"/>
    <mergeCell ref="K22:N22"/>
    <mergeCell ref="K23:N23"/>
    <mergeCell ref="K24:N24"/>
    <mergeCell ref="K25:N25"/>
    <mergeCell ref="K14:N14"/>
    <mergeCell ref="K15:N15"/>
    <mergeCell ref="K16:N16"/>
    <mergeCell ref="K17:N17"/>
    <mergeCell ref="K18:N18"/>
    <mergeCell ref="K19:N19"/>
    <mergeCell ref="K6:N7"/>
    <mergeCell ref="K8:N8"/>
    <mergeCell ref="K9:N9"/>
    <mergeCell ref="K10:N10"/>
    <mergeCell ref="K11:N11"/>
    <mergeCell ref="K12:N12"/>
    <mergeCell ref="K13:N13"/>
    <mergeCell ref="E38:F38"/>
    <mergeCell ref="G38:H38"/>
    <mergeCell ref="I38:J38"/>
    <mergeCell ref="E35:F35"/>
    <mergeCell ref="G35:H35"/>
    <mergeCell ref="I35:J35"/>
    <mergeCell ref="E36:F36"/>
    <mergeCell ref="G36:H36"/>
    <mergeCell ref="I36:J36"/>
    <mergeCell ref="E33:F33"/>
    <mergeCell ref="G33:H33"/>
    <mergeCell ref="I33:J33"/>
    <mergeCell ref="E34:F34"/>
    <mergeCell ref="G34:H34"/>
    <mergeCell ref="I34:J34"/>
    <mergeCell ref="E31:F31"/>
    <mergeCell ref="G31:H31"/>
    <mergeCell ref="I31:J31"/>
    <mergeCell ref="E32:F32"/>
    <mergeCell ref="G32:H32"/>
    <mergeCell ref="I32:J32"/>
    <mergeCell ref="E29:F29"/>
    <mergeCell ref="G29:H29"/>
    <mergeCell ref="I29:J29"/>
    <mergeCell ref="E30:F30"/>
    <mergeCell ref="G30:H30"/>
    <mergeCell ref="I30:J30"/>
    <mergeCell ref="E27:F27"/>
    <mergeCell ref="G27:H27"/>
    <mergeCell ref="I27:J27"/>
    <mergeCell ref="E28:F28"/>
    <mergeCell ref="G28:H28"/>
    <mergeCell ref="I28:J28"/>
    <mergeCell ref="G20:H20"/>
    <mergeCell ref="I20:J20"/>
    <mergeCell ref="E25:F25"/>
    <mergeCell ref="G25:H25"/>
    <mergeCell ref="I25:J25"/>
    <mergeCell ref="E26:F26"/>
    <mergeCell ref="G26:H26"/>
    <mergeCell ref="I26:J26"/>
    <mergeCell ref="E23:F23"/>
    <mergeCell ref="G23:H23"/>
    <mergeCell ref="I23:J23"/>
    <mergeCell ref="E24:F24"/>
    <mergeCell ref="G24:H24"/>
    <mergeCell ref="I24:J24"/>
    <mergeCell ref="E17:F17"/>
    <mergeCell ref="G17:H17"/>
    <mergeCell ref="I17:J17"/>
    <mergeCell ref="E18:F18"/>
    <mergeCell ref="G18:H18"/>
    <mergeCell ref="I18:J18"/>
    <mergeCell ref="C22:D22"/>
    <mergeCell ref="C23:D23"/>
    <mergeCell ref="E11:F11"/>
    <mergeCell ref="G11:H11"/>
    <mergeCell ref="I11:J11"/>
    <mergeCell ref="E12:F12"/>
    <mergeCell ref="G12:H12"/>
    <mergeCell ref="I12:J12"/>
    <mergeCell ref="E19:F19"/>
    <mergeCell ref="E21:F21"/>
    <mergeCell ref="G21:H21"/>
    <mergeCell ref="I21:J21"/>
    <mergeCell ref="E22:F22"/>
    <mergeCell ref="G22:H22"/>
    <mergeCell ref="I22:J22"/>
    <mergeCell ref="G19:H19"/>
    <mergeCell ref="I19:J19"/>
    <mergeCell ref="E20:F20"/>
    <mergeCell ref="E10:F10"/>
    <mergeCell ref="G10:H10"/>
    <mergeCell ref="I10:J10"/>
    <mergeCell ref="E15:F15"/>
    <mergeCell ref="G15:H15"/>
    <mergeCell ref="I15:J15"/>
    <mergeCell ref="E16:F16"/>
    <mergeCell ref="G16:H16"/>
    <mergeCell ref="I16:J16"/>
    <mergeCell ref="E13:F13"/>
    <mergeCell ref="G13:H13"/>
    <mergeCell ref="I13:J13"/>
    <mergeCell ref="E14:F14"/>
    <mergeCell ref="G14:H14"/>
    <mergeCell ref="I14:J14"/>
    <mergeCell ref="A20:B20"/>
    <mergeCell ref="C24:D24"/>
    <mergeCell ref="C13:D13"/>
    <mergeCell ref="C14:D14"/>
    <mergeCell ref="C15:D15"/>
    <mergeCell ref="C16:D16"/>
    <mergeCell ref="C17:D17"/>
    <mergeCell ref="C18:D18"/>
    <mergeCell ref="C38:D38"/>
    <mergeCell ref="C31:D31"/>
    <mergeCell ref="C32:D32"/>
    <mergeCell ref="C33:D33"/>
    <mergeCell ref="C34:D34"/>
    <mergeCell ref="C35:D35"/>
    <mergeCell ref="C36:D36"/>
    <mergeCell ref="C25:D25"/>
    <mergeCell ref="C26:D26"/>
    <mergeCell ref="C27:D27"/>
    <mergeCell ref="C28:D28"/>
    <mergeCell ref="C29:D29"/>
    <mergeCell ref="C30:D30"/>
    <mergeCell ref="C19:D19"/>
    <mergeCell ref="C20:D20"/>
    <mergeCell ref="C21:D21"/>
    <mergeCell ref="A10:B10"/>
    <mergeCell ref="A11:B11"/>
    <mergeCell ref="A8:B8"/>
    <mergeCell ref="A9:B9"/>
    <mergeCell ref="A16:B16"/>
    <mergeCell ref="C6:D7"/>
    <mergeCell ref="E6:F7"/>
    <mergeCell ref="G6:H7"/>
    <mergeCell ref="I6:J7"/>
    <mergeCell ref="C8:D8"/>
    <mergeCell ref="C9:D9"/>
    <mergeCell ref="C10:D10"/>
    <mergeCell ref="C11:D11"/>
    <mergeCell ref="C12:D12"/>
    <mergeCell ref="A12:B12"/>
    <mergeCell ref="A13:B13"/>
    <mergeCell ref="A14:B14"/>
    <mergeCell ref="A15:B15"/>
    <mergeCell ref="E8:F8"/>
    <mergeCell ref="G8:H8"/>
    <mergeCell ref="I8:J8"/>
    <mergeCell ref="E9:F9"/>
    <mergeCell ref="G9:H9"/>
    <mergeCell ref="I9:J9"/>
    <mergeCell ref="A40:B40"/>
    <mergeCell ref="A6:B7"/>
    <mergeCell ref="B45:N45"/>
    <mergeCell ref="A21:B21"/>
    <mergeCell ref="A22:B22"/>
    <mergeCell ref="A23:B23"/>
    <mergeCell ref="A28:B28"/>
    <mergeCell ref="A33:B33"/>
    <mergeCell ref="A34:B34"/>
    <mergeCell ref="A36:B36"/>
    <mergeCell ref="A38:B38"/>
    <mergeCell ref="A39:B39"/>
    <mergeCell ref="A35:B35"/>
    <mergeCell ref="A24:B24"/>
    <mergeCell ref="A25:B25"/>
    <mergeCell ref="A26:B26"/>
    <mergeCell ref="A27:B27"/>
    <mergeCell ref="A29:B29"/>
    <mergeCell ref="A30:B30"/>
    <mergeCell ref="A17:B17"/>
    <mergeCell ref="A18:B18"/>
    <mergeCell ref="A31:B31"/>
    <mergeCell ref="A32:B32"/>
    <mergeCell ref="A19:B19"/>
  </mergeCells>
  <phoneticPr fontId="7"/>
  <pageMargins left="1" right="1" top="1" bottom="1" header="0.5" footer="0.5"/>
  <pageSetup paperSize="9" scale="75" orientation="portrait" r:id="rId1"/>
  <headerFooter>
    <oddHeader>&amp;R&amp;A</oddHeader>
  </headerFooter>
  <ignoredErrors>
    <ignoredError sqref="A39:N40 A6:N36 B38:N3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8FA4-A58E-483E-ABE0-1A0537225E78}">
  <sheetPr>
    <pageSetUpPr fitToPage="1"/>
  </sheetPr>
  <dimension ref="A1:G28"/>
  <sheetViews>
    <sheetView showGridLines="0" view="pageBreakPreview" zoomScaleNormal="100" zoomScaleSheetLayoutView="100" workbookViewId="0"/>
  </sheetViews>
  <sheetFormatPr defaultColWidth="8.75" defaultRowHeight="13.5"/>
  <cols>
    <col min="1" max="1" width="5.125" style="59" customWidth="1"/>
    <col min="2" max="2" width="30.625" style="59" customWidth="1"/>
    <col min="3" max="4" width="75.625" style="59" customWidth="1"/>
    <col min="5" max="5" width="19.5" style="59" customWidth="1"/>
    <col min="6" max="16384" width="8.75" style="59"/>
  </cols>
  <sheetData>
    <row r="1" spans="1:7" ht="15" customHeight="1"/>
    <row r="2" spans="1:7" s="562" customFormat="1" ht="20.100000000000001" customHeight="1">
      <c r="A2" s="1013" t="s">
        <v>242</v>
      </c>
      <c r="B2" s="1013"/>
      <c r="C2" s="1013"/>
      <c r="D2" s="1013"/>
      <c r="E2" s="1013"/>
      <c r="F2" s="525"/>
      <c r="G2" s="525"/>
    </row>
    <row r="3" spans="1:7" ht="35.1" customHeight="1">
      <c r="A3" s="17"/>
      <c r="B3" s="17"/>
      <c r="C3" s="17"/>
      <c r="D3" s="17"/>
      <c r="E3" s="17"/>
      <c r="F3" s="17"/>
      <c r="G3" s="17"/>
    </row>
    <row r="4" spans="1:7" ht="24.95" customHeight="1">
      <c r="A4" s="1009" t="s">
        <v>228</v>
      </c>
      <c r="B4" s="1009" t="s">
        <v>229</v>
      </c>
      <c r="C4" s="159" t="s">
        <v>230</v>
      </c>
      <c r="D4" s="1011" t="s">
        <v>231</v>
      </c>
      <c r="E4" s="1012"/>
      <c r="F4" s="17"/>
      <c r="G4" s="17"/>
    </row>
    <row r="5" spans="1:7" ht="24.95" customHeight="1">
      <c r="A5" s="1010"/>
      <c r="B5" s="1010"/>
      <c r="C5" s="160" t="s">
        <v>232</v>
      </c>
      <c r="D5" s="161" t="s">
        <v>233</v>
      </c>
      <c r="E5" s="161" t="s">
        <v>234</v>
      </c>
      <c r="F5" s="17"/>
      <c r="G5" s="17"/>
    </row>
    <row r="6" spans="1:7" ht="30" customHeight="1">
      <c r="A6" s="71">
        <v>1</v>
      </c>
      <c r="B6" s="162"/>
      <c r="C6" s="163"/>
      <c r="D6" s="162"/>
      <c r="E6" s="164"/>
      <c r="F6" s="17"/>
      <c r="G6" s="17"/>
    </row>
    <row r="7" spans="1:7" ht="30" customHeight="1">
      <c r="A7" s="71">
        <v>2</v>
      </c>
      <c r="B7" s="162"/>
      <c r="C7" s="163"/>
      <c r="D7" s="162"/>
      <c r="E7" s="164"/>
      <c r="F7" s="17"/>
      <c r="G7" s="17"/>
    </row>
    <row r="8" spans="1:7" ht="30" customHeight="1">
      <c r="A8" s="71">
        <v>3</v>
      </c>
      <c r="B8" s="162"/>
      <c r="C8" s="163"/>
      <c r="D8" s="162"/>
      <c r="E8" s="164"/>
      <c r="F8" s="17"/>
      <c r="G8" s="17"/>
    </row>
    <row r="9" spans="1:7" ht="30" customHeight="1">
      <c r="A9" s="71">
        <v>4</v>
      </c>
      <c r="B9" s="162"/>
      <c r="C9" s="163"/>
      <c r="D9" s="162"/>
      <c r="E9" s="164"/>
      <c r="F9" s="17"/>
      <c r="G9" s="17"/>
    </row>
    <row r="10" spans="1:7" ht="30" customHeight="1">
      <c r="A10" s="71">
        <v>5</v>
      </c>
      <c r="B10" s="162"/>
      <c r="C10" s="163"/>
      <c r="D10" s="162"/>
      <c r="E10" s="164"/>
      <c r="F10" s="17"/>
      <c r="G10" s="17"/>
    </row>
    <row r="11" spans="1:7" ht="30" customHeight="1">
      <c r="A11" s="71">
        <v>6</v>
      </c>
      <c r="B11" s="162"/>
      <c r="C11" s="163"/>
      <c r="D11" s="162"/>
      <c r="E11" s="164"/>
      <c r="F11" s="17"/>
      <c r="G11" s="17"/>
    </row>
    <row r="12" spans="1:7" ht="30" customHeight="1">
      <c r="A12" s="71">
        <v>7</v>
      </c>
      <c r="B12" s="162"/>
      <c r="C12" s="163"/>
      <c r="D12" s="162"/>
      <c r="E12" s="164"/>
      <c r="F12" s="17"/>
      <c r="G12" s="17"/>
    </row>
    <row r="13" spans="1:7" ht="30" customHeight="1">
      <c r="A13" s="71">
        <v>8</v>
      </c>
      <c r="B13" s="162"/>
      <c r="C13" s="163"/>
      <c r="D13" s="162"/>
      <c r="E13" s="164"/>
      <c r="F13" s="17"/>
      <c r="G13" s="17"/>
    </row>
    <row r="14" spans="1:7" ht="30" customHeight="1">
      <c r="A14" s="71">
        <v>9</v>
      </c>
      <c r="B14" s="162"/>
      <c r="C14" s="163"/>
      <c r="D14" s="162"/>
      <c r="E14" s="164"/>
      <c r="F14" s="17"/>
      <c r="G14" s="17"/>
    </row>
    <row r="15" spans="1:7" ht="30" customHeight="1">
      <c r="A15" s="71">
        <v>10</v>
      </c>
      <c r="B15" s="162"/>
      <c r="C15" s="163"/>
      <c r="D15" s="162"/>
      <c r="E15" s="164"/>
      <c r="F15" s="17"/>
      <c r="G15" s="17"/>
    </row>
    <row r="16" spans="1:7" ht="30" customHeight="1">
      <c r="A16" s="71">
        <v>11</v>
      </c>
      <c r="B16" s="162"/>
      <c r="C16" s="163"/>
      <c r="D16" s="162"/>
      <c r="E16" s="164"/>
      <c r="F16" s="17"/>
      <c r="G16" s="17"/>
    </row>
    <row r="17" spans="1:7" ht="30" customHeight="1">
      <c r="A17" s="71">
        <v>12</v>
      </c>
      <c r="B17" s="162"/>
      <c r="C17" s="163"/>
      <c r="D17" s="162"/>
      <c r="E17" s="164"/>
      <c r="F17" s="17"/>
      <c r="G17" s="17"/>
    </row>
    <row r="18" spans="1:7" ht="30" customHeight="1">
      <c r="A18" s="71">
        <v>13</v>
      </c>
      <c r="B18" s="162"/>
      <c r="C18" s="163"/>
      <c r="D18" s="162"/>
      <c r="E18" s="164"/>
      <c r="F18" s="17"/>
      <c r="G18" s="17"/>
    </row>
    <row r="19" spans="1:7" ht="30" customHeight="1">
      <c r="A19" s="71">
        <v>14</v>
      </c>
      <c r="B19" s="162"/>
      <c r="C19" s="163"/>
      <c r="D19" s="162"/>
      <c r="E19" s="164"/>
      <c r="F19" s="17"/>
      <c r="G19" s="17"/>
    </row>
    <row r="20" spans="1:7" ht="30" customHeight="1">
      <c r="A20" s="71">
        <v>15</v>
      </c>
      <c r="B20" s="162"/>
      <c r="C20" s="163"/>
      <c r="D20" s="162"/>
      <c r="E20" s="164"/>
      <c r="F20" s="17"/>
      <c r="G20" s="17"/>
    </row>
    <row r="21" spans="1:7" ht="30" customHeight="1">
      <c r="A21" s="71">
        <v>16</v>
      </c>
      <c r="B21" s="162"/>
      <c r="C21" s="163"/>
      <c r="D21" s="162"/>
      <c r="E21" s="164"/>
      <c r="F21" s="17"/>
      <c r="G21" s="17"/>
    </row>
    <row r="22" spans="1:7" ht="30" customHeight="1">
      <c r="A22" s="71">
        <v>17</v>
      </c>
      <c r="B22" s="162"/>
      <c r="C22" s="163"/>
      <c r="D22" s="162"/>
      <c r="E22" s="164"/>
      <c r="F22" s="17"/>
      <c r="G22" s="17"/>
    </row>
    <row r="23" spans="1:7" ht="30" customHeight="1">
      <c r="A23" s="71">
        <v>18</v>
      </c>
      <c r="B23" s="162"/>
      <c r="C23" s="163"/>
      <c r="D23" s="162"/>
      <c r="E23" s="164"/>
      <c r="F23" s="17"/>
      <c r="G23" s="17"/>
    </row>
    <row r="24" spans="1:7" ht="30" customHeight="1">
      <c r="A24" s="71">
        <v>19</v>
      </c>
      <c r="B24" s="162"/>
      <c r="C24" s="163"/>
      <c r="D24" s="162"/>
      <c r="E24" s="164"/>
      <c r="F24" s="17"/>
      <c r="G24" s="17"/>
    </row>
    <row r="25" spans="1:7" ht="30" customHeight="1">
      <c r="A25" s="71">
        <v>20</v>
      </c>
      <c r="B25" s="162"/>
      <c r="C25" s="163"/>
      <c r="D25" s="162"/>
      <c r="E25" s="164"/>
      <c r="F25" s="17"/>
      <c r="G25" s="17"/>
    </row>
    <row r="26" spans="1:7" ht="8.1" customHeight="1">
      <c r="A26" s="622"/>
      <c r="B26" s="623"/>
      <c r="C26" s="623"/>
      <c r="D26" s="623"/>
      <c r="E26" s="624"/>
      <c r="F26" s="17"/>
      <c r="G26" s="17"/>
    </row>
    <row r="27" spans="1:7" ht="18" customHeight="1">
      <c r="A27" s="69" t="s">
        <v>235</v>
      </c>
      <c r="B27" s="1008" t="s">
        <v>236</v>
      </c>
      <c r="C27" s="1008"/>
      <c r="D27" s="1008"/>
      <c r="E27" s="1008"/>
      <c r="F27" s="17"/>
      <c r="G27" s="17"/>
    </row>
    <row r="28" spans="1:7" ht="18" customHeight="1">
      <c r="A28" s="64" t="s">
        <v>237</v>
      </c>
      <c r="B28" s="70" t="s">
        <v>238</v>
      </c>
      <c r="C28" s="70"/>
      <c r="D28" s="70"/>
      <c r="E28" s="70"/>
      <c r="F28" s="17"/>
      <c r="G28" s="17"/>
    </row>
  </sheetData>
  <mergeCells count="5">
    <mergeCell ref="B27:E27"/>
    <mergeCell ref="A4:A5"/>
    <mergeCell ref="B4:B5"/>
    <mergeCell ref="D4:E4"/>
    <mergeCell ref="A2:E2"/>
  </mergeCells>
  <phoneticPr fontId="7"/>
  <pageMargins left="1" right="1" top="1" bottom="1" header="0.5" footer="0.5"/>
  <pageSetup paperSize="9" scale="3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23</vt:i4>
      </vt:variant>
    </vt:vector>
  </HeadingPairs>
  <TitlesOfParts>
    <vt:vector size="44" baseType="lpstr">
      <vt:lpstr>表紙</vt:lpstr>
      <vt:lpstr>記載要領</vt:lpstr>
      <vt:lpstr>様式第9号-１</vt:lpstr>
      <vt:lpstr>様式9号-2-1-1</vt:lpstr>
      <vt:lpstr>様式9号-2-1-2</vt:lpstr>
      <vt:lpstr>様式第9号-2-1-3</vt:lpstr>
      <vt:lpstr>様式第9号-2-1-4</vt:lpstr>
      <vt:lpstr>様式第9号-2-1-5</vt:lpstr>
      <vt:lpstr>様式第9号-2-3-1</vt:lpstr>
      <vt:lpstr>様式第9号‐3‐2-1</vt:lpstr>
      <vt:lpstr>様式第9号-4-1-1</vt:lpstr>
      <vt:lpstr>様式第10号-1</vt:lpstr>
      <vt:lpstr>様式第10号-2</vt:lpstr>
      <vt:lpstr>様式第10号-3</vt:lpstr>
      <vt:lpstr>様式第10号-4</vt:lpstr>
      <vt:lpstr>様式第10号-５</vt:lpstr>
      <vt:lpstr>様式第10号-6</vt:lpstr>
      <vt:lpstr>様式第10号-7</vt:lpstr>
      <vt:lpstr>様式第10号-8</vt:lpstr>
      <vt:lpstr>様式第10号-9</vt:lpstr>
      <vt:lpstr>様式第10号-10</vt:lpstr>
      <vt:lpstr>記載要領!Print_Area</vt:lpstr>
      <vt:lpstr>表紙!Print_Area</vt:lpstr>
      <vt:lpstr>'様式9号-2-1-1'!Print_Area</vt:lpstr>
      <vt:lpstr>'様式9号-2-1-2'!Print_Area</vt:lpstr>
      <vt:lpstr>'様式第10号-1'!Print_Area</vt:lpstr>
      <vt:lpstr>'様式第10号-10'!Print_Area</vt:lpstr>
      <vt:lpstr>'様式第10号-2'!Print_Area</vt:lpstr>
      <vt:lpstr>'様式第10号-3'!Print_Area</vt:lpstr>
      <vt:lpstr>'様式第10号-4'!Print_Area</vt:lpstr>
      <vt:lpstr>'様式第10号-５'!Print_Area</vt:lpstr>
      <vt:lpstr>'様式第10号-6'!Print_Area</vt:lpstr>
      <vt:lpstr>'様式第10号-7'!Print_Area</vt:lpstr>
      <vt:lpstr>'様式第10号-8'!Print_Area</vt:lpstr>
      <vt:lpstr>'様式第10号-9'!Print_Area</vt:lpstr>
      <vt:lpstr>'様式第9号-１'!Print_Area</vt:lpstr>
      <vt:lpstr>'様式第9号-2-1-3'!Print_Area</vt:lpstr>
      <vt:lpstr>'様式第9号-2-1-4'!Print_Area</vt:lpstr>
      <vt:lpstr>'様式第9号-2-3-1'!Print_Area</vt:lpstr>
      <vt:lpstr>'様式第9号‐3‐2-1'!Print_Area</vt:lpstr>
      <vt:lpstr>'様式第9号-4-1-1'!Print_Area</vt:lpstr>
      <vt:lpstr>'様式第9号-１'!Print_Titles</vt:lpstr>
      <vt:lpstr>'様式第9号-2-1-3'!Print_Titles</vt:lpstr>
      <vt:lpstr>'様式第9号-2-1-4'!Print_Titles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2022-08-15T07:31:37Z</dcterms:created>
  <dcterms:modified xsi:type="dcterms:W3CDTF">2024-04-19T06:19:16Z</dcterms:modified>
</cp:coreProperties>
</file>